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BUREAU et CA\FICHES D'INSCRIPTION\"/>
    </mc:Choice>
  </mc:AlternateContent>
  <xr:revisionPtr revIDLastSave="0" documentId="13_ncr:1_{CC44AB0A-AC11-40F0-940A-5C843C2690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1 (2)" sheetId="4" r:id="rId2"/>
    <sheet name="Feuil2" sheetId="2" r:id="rId3"/>
    <sheet name="PROJET" sheetId="3" r:id="rId4"/>
  </sheets>
  <definedNames>
    <definedName name="_xlnm.Print_Area" localSheetId="0">Feuil1!$B$1:$N$50</definedName>
    <definedName name="_xlnm.Print_Area" localSheetId="1">'Feuil1 (2)'!$B$1:$N$53</definedName>
  </definedNames>
  <calcPr calcId="181029"/>
</workbook>
</file>

<file path=xl/calcChain.xml><?xml version="1.0" encoding="utf-8"?>
<calcChain xmlns="http://schemas.openxmlformats.org/spreadsheetml/2006/main">
  <c r="J38" i="1" l="1"/>
  <c r="I38" i="1"/>
  <c r="J40" i="1"/>
  <c r="I40" i="1"/>
  <c r="J39" i="1" l="1"/>
  <c r="J37" i="1"/>
  <c r="I39" i="1"/>
  <c r="I37" i="1"/>
  <c r="F37" i="3" l="1"/>
  <c r="F36" i="3"/>
  <c r="F35" i="3"/>
  <c r="E37" i="3"/>
  <c r="E35" i="3"/>
  <c r="N31" i="4"/>
  <c r="N33" i="4"/>
  <c r="N29" i="4"/>
  <c r="N25" i="4"/>
  <c r="N24" i="4"/>
</calcChain>
</file>

<file path=xl/sharedStrings.xml><?xml version="1.0" encoding="utf-8"?>
<sst xmlns="http://schemas.openxmlformats.org/spreadsheetml/2006/main" count="285" uniqueCount="139">
  <si>
    <t>€</t>
  </si>
  <si>
    <t>Nom du Professeur :</t>
  </si>
  <si>
    <t>120 mn</t>
  </si>
  <si>
    <t xml:space="preserve">3 chèques </t>
  </si>
  <si>
    <t>Octobre</t>
  </si>
  <si>
    <t>Janvier</t>
  </si>
  <si>
    <t>Avril</t>
  </si>
  <si>
    <t>5 chèques</t>
  </si>
  <si>
    <t>Février</t>
  </si>
  <si>
    <t>Juin</t>
  </si>
  <si>
    <t>Décembre</t>
  </si>
  <si>
    <t>Date :</t>
  </si>
  <si>
    <t>Signature:</t>
  </si>
  <si>
    <t>Adresse :</t>
  </si>
  <si>
    <t xml:space="preserve">4.Atelier d'ensemble </t>
  </si>
  <si>
    <t>TOTAL</t>
  </si>
  <si>
    <t xml:space="preserve">Discipline : </t>
  </si>
  <si>
    <t>Eveil  Musical</t>
  </si>
  <si>
    <t>4/5ans-6/7ans</t>
  </si>
  <si>
    <t>FM1</t>
  </si>
  <si>
    <t>FM2</t>
  </si>
  <si>
    <t>FM3</t>
  </si>
  <si>
    <t>2. Instrument (-18ans)</t>
  </si>
  <si>
    <t>30 minutes</t>
  </si>
  <si>
    <t>45 minutes</t>
  </si>
  <si>
    <r>
      <t xml:space="preserve">1. Formation Musicale </t>
    </r>
    <r>
      <rPr>
        <sz val="22"/>
        <color theme="1"/>
        <rFont val="Calibri"/>
        <family val="2"/>
        <scheme val="minor"/>
      </rPr>
      <t xml:space="preserve"> </t>
    </r>
  </si>
  <si>
    <t>3. Instrument (Adulte)</t>
  </si>
  <si>
    <t>Tarif</t>
  </si>
  <si>
    <t>NOTA:</t>
  </si>
  <si>
    <t xml:space="preserve">10 chèques </t>
  </si>
  <si>
    <t>Ensemble Rock</t>
  </si>
  <si>
    <t>5.Conditions de Règlement et encaissement</t>
  </si>
  <si>
    <t>Téléphone:</t>
  </si>
  <si>
    <t>FM à partir de 8 ans</t>
  </si>
  <si>
    <r>
      <t xml:space="preserve">Une remise de 10% accordée sur la </t>
    </r>
    <r>
      <rPr>
        <b/>
        <sz val="18"/>
        <color theme="1"/>
        <rFont val="Calibri"/>
        <family val="2"/>
        <scheme val="minor"/>
      </rPr>
      <t>2ème inscription</t>
    </r>
    <r>
      <rPr>
        <sz val="18"/>
        <color theme="1"/>
        <rFont val="Calibri"/>
        <family val="2"/>
        <scheme val="minor"/>
      </rPr>
      <t xml:space="preserve"> de la même famille</t>
    </r>
  </si>
  <si>
    <r>
      <t>Une remise de 20% accordée sur la</t>
    </r>
    <r>
      <rPr>
        <b/>
        <sz val="18"/>
        <color theme="1"/>
        <rFont val="Calibri"/>
        <family val="2"/>
        <scheme val="minor"/>
      </rPr>
      <t xml:space="preserve"> 3ème inscription</t>
    </r>
    <r>
      <rPr>
        <sz val="18"/>
        <color theme="1"/>
        <rFont val="Calibri"/>
        <family val="2"/>
        <scheme val="minor"/>
      </rPr>
      <t xml:space="preserve"> de la même famille</t>
    </r>
  </si>
  <si>
    <t>180 mn</t>
  </si>
  <si>
    <t>Nombre de cours annuels = 32 cours</t>
  </si>
  <si>
    <t>D' Octobre ----------------------------------------  à    Juillet</t>
  </si>
  <si>
    <t>Je reconnais avoir pris connaissance de l'existence  du règlement intérieur, celui-ci étant affiché dans les locaux de l'AMG</t>
  </si>
  <si>
    <t>FAMILLE</t>
  </si>
  <si>
    <t>4/5ans</t>
  </si>
  <si>
    <t>6/7ans</t>
  </si>
  <si>
    <t>PROF</t>
  </si>
  <si>
    <t>Ans</t>
  </si>
  <si>
    <t>Chorale 120 mn</t>
  </si>
  <si>
    <t>Musicien ATC 180 mn</t>
  </si>
  <si>
    <t>Ensemble Rock 120 mn</t>
  </si>
  <si>
    <t>FICHE D'INSCRIPTION et Tarifs - Année 2020 - 2021</t>
  </si>
  <si>
    <t>BERNARD</t>
  </si>
  <si>
    <t>J'autorise / Je n'autorise pas , l'AMG à publier des photos de moi-même , de mon enfant (rayer la mention inutile)</t>
  </si>
  <si>
    <t>Pellegrino</t>
  </si>
  <si>
    <t>C. Perret</t>
  </si>
  <si>
    <t>PROFESSEUR</t>
  </si>
  <si>
    <r>
      <t xml:space="preserve">Adhésion </t>
    </r>
    <r>
      <rPr>
        <sz val="22"/>
        <color theme="1"/>
        <rFont val="Calibri"/>
        <family val="2"/>
        <scheme val="minor"/>
      </rPr>
      <t xml:space="preserve"> (1  /  famille)</t>
    </r>
  </si>
  <si>
    <t>DISCIPLINE</t>
  </si>
  <si>
    <t>Professeur</t>
  </si>
  <si>
    <t>Durée</t>
  </si>
  <si>
    <t>FICHE D'INSCRIPTION et Tarifs - Année 2020-2021</t>
  </si>
  <si>
    <t>_ _ _ _ _ _ _ _ _ _ _ _ _ _ _ _ _ _ _ _ _ _ _ _ _ _@ _ _ _ _ _ _ _ _ _ _ _ _ __ _ _ _ _ _ _ _ _</t>
  </si>
  <si>
    <t>ELEVES INSCRITS:</t>
  </si>
  <si>
    <t>FAMILLE :</t>
  </si>
  <si>
    <t>Mail (en MAJUSCULES) :</t>
  </si>
  <si>
    <t xml:space="preserve">_ _ . _ _ . _  _ . _ _ . _ _  </t>
  </si>
  <si>
    <t>Ville :</t>
  </si>
  <si>
    <t>Code Postal :</t>
  </si>
  <si>
    <t>Elève 1 - prénom</t>
  </si>
  <si>
    <t>Elève 2 - prénom</t>
  </si>
  <si>
    <t>Elève 3 - prénom</t>
  </si>
  <si>
    <t>Né le :</t>
  </si>
  <si>
    <t>FM 1                    &gt; 8 ans</t>
  </si>
  <si>
    <t>FM 2                    &gt; 8 ans</t>
  </si>
  <si>
    <t>FM 3                    &gt; 8 ans</t>
  </si>
  <si>
    <t>CHORALE</t>
  </si>
  <si>
    <t>MUSICIEN CHORALE</t>
  </si>
  <si>
    <t>ENSEMBLE ROCK</t>
  </si>
  <si>
    <t>-10%</t>
  </si>
  <si>
    <t>-20%</t>
  </si>
  <si>
    <t>EVEIL  4 /7 ans</t>
  </si>
  <si>
    <t>FM &lt; 8 ANS</t>
  </si>
  <si>
    <t>C. Pellegrino</t>
  </si>
  <si>
    <t>Discipline</t>
  </si>
  <si>
    <t>Durée 30 mn</t>
  </si>
  <si>
    <t>Durée 40 mn</t>
  </si>
  <si>
    <t>1.   Formation   Musicale</t>
  </si>
  <si>
    <t>Décembre    Février</t>
  </si>
  <si>
    <t xml:space="preserve">     Avril</t>
  </si>
  <si>
    <r>
      <t>Octobre   (</t>
    </r>
    <r>
      <rPr>
        <sz val="18"/>
        <color rgb="FFFF0000"/>
        <rFont val="Calibri"/>
        <family val="2"/>
        <scheme val="minor"/>
      </rPr>
      <t xml:space="preserve"> + 20 €</t>
    </r>
    <r>
      <rPr>
        <sz val="18"/>
        <color theme="1"/>
        <rFont val="Calibri"/>
        <family val="2"/>
        <scheme val="minor"/>
      </rPr>
      <t>)</t>
    </r>
  </si>
  <si>
    <t xml:space="preserve">                     FICHE D'INSCRIPTION et Tarifs - Année 2020-2021</t>
  </si>
  <si>
    <t>EVEIL MUSICAL</t>
  </si>
  <si>
    <t>2.   Instrument   -   Chant   ( -18 ans )</t>
  </si>
  <si>
    <t xml:space="preserve">3.  Instrument   -   Chant  -  ADULTE </t>
  </si>
  <si>
    <t>Total  2.</t>
  </si>
  <si>
    <t>Total 3.</t>
  </si>
  <si>
    <t>Total 4.</t>
  </si>
  <si>
    <t>Total 1.</t>
  </si>
  <si>
    <t>____________________________________________________</t>
  </si>
  <si>
    <t>_________________________________________</t>
  </si>
  <si>
    <t>_______________________________________________</t>
  </si>
  <si>
    <t>________________________________________</t>
  </si>
  <si>
    <t>Elève 1 - prénom _____________________________________________</t>
  </si>
  <si>
    <t>Elève 2 - prénom _____________________________________________</t>
  </si>
  <si>
    <t>Elève 3 - prénom _____________________________________________</t>
  </si>
  <si>
    <t>Né le :____________________________</t>
  </si>
  <si>
    <t>Adhésion annuelle (une seule par famille)</t>
  </si>
  <si>
    <r>
      <t xml:space="preserve">Octobre   ( </t>
    </r>
    <r>
      <rPr>
        <sz val="18"/>
        <color rgb="FFFF0000"/>
        <rFont val="Calibri"/>
        <family val="2"/>
        <scheme val="minor"/>
      </rPr>
      <t>+ 20 €)</t>
    </r>
    <r>
      <rPr>
        <sz val="18"/>
        <color theme="1"/>
        <rFont val="Calibri"/>
        <family val="2"/>
        <scheme val="minor"/>
      </rPr>
      <t xml:space="preserve"> à….................................................       Juillet</t>
    </r>
  </si>
  <si>
    <t>TOTAL 20 € +1+2+3+4</t>
  </si>
  <si>
    <t>4.   Atelier d'Ensemble</t>
  </si>
  <si>
    <t>Une remise de 10 % est accordée sur la 2ème inscription               Une remise de 20 % est accordée sur la 3ème inscription</t>
  </si>
  <si>
    <r>
      <t xml:space="preserve">5.Conditions de Règlement et encaissement </t>
    </r>
    <r>
      <rPr>
        <b/>
        <sz val="16"/>
        <color rgb="FFFF0000"/>
        <rFont val="Calibri"/>
        <family val="2"/>
        <scheme val="minor"/>
      </rPr>
      <t>(inclure l'adhésion dans le 1er chèque</t>
    </r>
    <r>
      <rPr>
        <b/>
        <sz val="22"/>
        <color theme="1"/>
        <rFont val="Calibri"/>
        <family val="2"/>
        <scheme val="minor"/>
      </rPr>
      <t>)</t>
    </r>
  </si>
  <si>
    <t xml:space="preserve">-20% </t>
  </si>
  <si>
    <t>___________________</t>
  </si>
  <si>
    <r>
      <t>Musicien</t>
    </r>
    <r>
      <rPr>
        <b/>
        <sz val="18"/>
        <color theme="1"/>
        <rFont val="Calibri"/>
        <family val="2"/>
        <scheme val="minor"/>
      </rPr>
      <t xml:space="preserve"> </t>
    </r>
    <r>
      <rPr>
        <sz val="18"/>
        <color theme="1"/>
        <rFont val="Calibri"/>
        <family val="2"/>
        <scheme val="minor"/>
      </rPr>
      <t>ATC</t>
    </r>
  </si>
  <si>
    <t>Chorale</t>
  </si>
  <si>
    <r>
      <t xml:space="preserve">Frais d'Adhésion </t>
    </r>
    <r>
      <rPr>
        <sz val="22"/>
        <color theme="1"/>
        <rFont val="Calibri"/>
        <family val="2"/>
        <scheme val="minor"/>
      </rPr>
      <t xml:space="preserve"> (une seule fois par famille)</t>
    </r>
  </si>
  <si>
    <t xml:space="preserve">  si inscrit autre discipline</t>
  </si>
  <si>
    <r>
      <t xml:space="preserve">1.  Formation Musicale </t>
    </r>
    <r>
      <rPr>
        <sz val="22"/>
        <color theme="1"/>
        <rFont val="Calibri"/>
        <family val="2"/>
        <scheme val="minor"/>
      </rPr>
      <t xml:space="preserve"> </t>
    </r>
  </si>
  <si>
    <t>30 mn</t>
  </si>
  <si>
    <t>NOM - PRENOM</t>
  </si>
  <si>
    <t>Né(e) le :</t>
  </si>
  <si>
    <t>___________________________________</t>
  </si>
  <si>
    <t xml:space="preserve">                                                                                               @                                                        </t>
  </si>
  <si>
    <t xml:space="preserve">Elève 1 - nom-prénom </t>
  </si>
  <si>
    <t xml:space="preserve">  75 mn</t>
  </si>
  <si>
    <t>Groupe ADO 2X/mois</t>
  </si>
  <si>
    <r>
      <rPr>
        <b/>
        <u/>
        <sz val="18"/>
        <color theme="1"/>
        <rFont val="Calibri"/>
        <family val="2"/>
        <scheme val="minor"/>
      </rPr>
      <t>J'autorise / Je n'autorise pas</t>
    </r>
    <r>
      <rPr>
        <b/>
        <sz val="18"/>
        <color theme="1"/>
        <rFont val="Calibri"/>
        <family val="2"/>
        <scheme val="minor"/>
      </rPr>
      <t xml:space="preserve"> , l'AMG </t>
    </r>
    <r>
      <rPr>
        <sz val="18"/>
        <color theme="1"/>
        <rFont val="Calibri"/>
        <family val="2"/>
        <scheme val="minor"/>
      </rPr>
      <t>à publier des photos de moi-même , de mon enfant (rayer la mention inutile)</t>
    </r>
  </si>
  <si>
    <t>Discipline / élève</t>
  </si>
  <si>
    <t>élève</t>
  </si>
  <si>
    <t>Je reconnais avoir pris connaissance  du règlement intérieur affiché dans les locaux de l'AMG et du protocole sanitaire détaillé dans la charte remise à l'inscription .</t>
  </si>
  <si>
    <r>
      <rPr>
        <b/>
        <sz val="22"/>
        <color theme="1"/>
        <rFont val="Calibri"/>
        <family val="2"/>
        <scheme val="minor"/>
      </rPr>
      <t>ADH</t>
    </r>
    <r>
      <rPr>
        <sz val="22"/>
        <color theme="1"/>
        <rFont val="Calibri"/>
        <family val="2"/>
        <scheme val="minor"/>
      </rPr>
      <t xml:space="preserve"> :        NOUVEAU      ANCIEN</t>
    </r>
  </si>
  <si>
    <t xml:space="preserve">                     FICHE D'INSCRIPTION et Tarifs - Année 2021-2022</t>
  </si>
  <si>
    <r>
      <t>5.Conditions de Règlement et encaissement</t>
    </r>
    <r>
      <rPr>
        <b/>
        <sz val="16"/>
        <color rgb="FFFF0000"/>
        <rFont val="Calibri"/>
        <family val="2"/>
        <scheme val="minor"/>
      </rPr>
      <t xml:space="preserve"> (inclure l'adhésion de 20 € dans le 1er chèque)</t>
    </r>
  </si>
  <si>
    <r>
      <t>Octobre (</t>
    </r>
    <r>
      <rPr>
        <sz val="18"/>
        <color rgb="FFFF0000"/>
        <rFont val="Calibri"/>
        <family val="2"/>
        <scheme val="minor"/>
      </rPr>
      <t>+20€</t>
    </r>
    <r>
      <rPr>
        <sz val="18"/>
        <color theme="1"/>
        <rFont val="Calibri"/>
        <family val="2"/>
        <scheme val="minor"/>
      </rPr>
      <t>)</t>
    </r>
  </si>
  <si>
    <r>
      <t>Octobre (</t>
    </r>
    <r>
      <rPr>
        <sz val="18"/>
        <color rgb="FFFF0000"/>
        <rFont val="Calibri"/>
        <family val="2"/>
        <scheme val="minor"/>
      </rPr>
      <t>+20€</t>
    </r>
    <r>
      <rPr>
        <sz val="18"/>
        <color theme="1"/>
        <rFont val="Calibri"/>
        <family val="2"/>
        <scheme val="minor"/>
      </rPr>
      <t>) ----------------------------------------  à    Juillet</t>
    </r>
  </si>
  <si>
    <r>
      <t xml:space="preserve">-10% accordée sur la </t>
    </r>
    <r>
      <rPr>
        <b/>
        <u/>
        <sz val="18"/>
        <color theme="1"/>
        <rFont val="Calibri"/>
        <family val="2"/>
        <scheme val="minor"/>
      </rPr>
      <t>2ème inscription</t>
    </r>
    <r>
      <rPr>
        <u/>
        <sz val="18"/>
        <color theme="1"/>
        <rFont val="Calibri"/>
        <family val="2"/>
        <scheme val="minor"/>
      </rPr>
      <t xml:space="preserve"> (la moins chère des 2) et -20 % sur la </t>
    </r>
    <r>
      <rPr>
        <b/>
        <u/>
        <sz val="18"/>
        <color theme="1"/>
        <rFont val="Calibri"/>
        <family val="2"/>
        <scheme val="minor"/>
      </rPr>
      <t>3ème inscription</t>
    </r>
    <r>
      <rPr>
        <u/>
        <sz val="18"/>
        <color theme="1"/>
        <rFont val="Calibri"/>
        <family val="2"/>
        <scheme val="minor"/>
      </rPr>
      <t xml:space="preserve"> (la moins chère des 3)</t>
    </r>
  </si>
  <si>
    <t>2.  Instrument  et/ou MAO (-18ans )</t>
  </si>
  <si>
    <t>3.  Instrument  et/ou MAO (Adulte)</t>
  </si>
  <si>
    <t>4.   Ateliers d'ensemble</t>
  </si>
  <si>
    <t xml:space="preserve">Durée cours :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</si>
</sst>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&quot;€&quot;_-;\-* #,##0\ &quot;€&quot;_-;_-* &quot;-&quot;??\ &quot;€&quot;_-;_-@_-"/>
    <numFmt numFmtId="166" formatCode="#,##0.00\ &quot;€&quot;"/>
    <numFmt numFmtId="167" formatCode="#,##0\ &quot;€&quot;"/>
    <numFmt numFmtId="168" formatCode="#,##0.0\ &quot;€&quot;;[Red]\-#,##0.0\ &quot;€&quot;"/>
  </numFmts>
  <fonts count="3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i/>
      <sz val="24"/>
      <name val="Calibri"/>
      <family val="2"/>
      <scheme val="minor"/>
    </font>
    <font>
      <i/>
      <sz val="2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1" fillId="0" borderId="0" applyNumberFormat="0" applyFill="0" applyBorder="0" applyAlignment="0" applyProtection="0"/>
    <xf numFmtId="44" fontId="33" fillId="0" borderId="0" applyFont="0" applyFill="0" applyBorder="0" applyAlignment="0" applyProtection="0"/>
  </cellStyleXfs>
  <cellXfs count="417">
    <xf numFmtId="0" fontId="0" fillId="0" borderId="0" xfId="0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0" borderId="12" xfId="0" applyFont="1" applyBorder="1"/>
    <xf numFmtId="0" fontId="2" fillId="0" borderId="11" xfId="0" applyFont="1" applyBorder="1"/>
    <xf numFmtId="0" fontId="2" fillId="2" borderId="1" xfId="0" applyFont="1" applyFill="1" applyBorder="1"/>
    <xf numFmtId="0" fontId="2" fillId="0" borderId="17" xfId="0" applyFont="1" applyBorder="1"/>
    <xf numFmtId="0" fontId="2" fillId="0" borderId="18" xfId="0" applyFont="1" applyBorder="1"/>
    <xf numFmtId="6" fontId="1" fillId="2" borderId="7" xfId="0" applyNumberFormat="1" applyFont="1" applyFill="1" applyBorder="1" applyAlignment="1">
      <alignment horizontal="right"/>
    </xf>
    <xf numFmtId="6" fontId="2" fillId="0" borderId="0" xfId="0" applyNumberFormat="1" applyFont="1" applyBorder="1" applyAlignment="1">
      <alignment horizontal="right"/>
    </xf>
    <xf numFmtId="0" fontId="2" fillId="0" borderId="5" xfId="0" applyFont="1" applyBorder="1" applyAlignment="1"/>
    <xf numFmtId="0" fontId="6" fillId="0" borderId="1" xfId="0" applyFont="1" applyBorder="1"/>
    <xf numFmtId="0" fontId="0" fillId="3" borderId="1" xfId="0" applyFill="1" applyBorder="1"/>
    <xf numFmtId="6" fontId="1" fillId="4" borderId="26" xfId="0" applyNumberFormat="1" applyFont="1" applyFill="1" applyBorder="1" applyAlignment="1">
      <alignment horizontal="right"/>
    </xf>
    <xf numFmtId="0" fontId="6" fillId="0" borderId="11" xfId="0" applyFont="1" applyBorder="1"/>
    <xf numFmtId="0" fontId="0" fillId="4" borderId="0" xfId="0" applyFill="1"/>
    <xf numFmtId="6" fontId="5" fillId="4" borderId="0" xfId="0" applyNumberFormat="1" applyFont="1" applyFill="1" applyBorder="1" applyAlignment="1">
      <alignment horizontal="right"/>
    </xf>
    <xf numFmtId="6" fontId="1" fillId="4" borderId="12" xfId="0" applyNumberFormat="1" applyFont="1" applyFill="1" applyBorder="1" applyAlignment="1">
      <alignment horizontal="right"/>
    </xf>
    <xf numFmtId="0" fontId="9" fillId="0" borderId="11" xfId="0" applyFont="1" applyBorder="1"/>
    <xf numFmtId="0" fontId="9" fillId="0" borderId="0" xfId="0" applyFont="1" applyBorder="1"/>
    <xf numFmtId="0" fontId="9" fillId="0" borderId="12" xfId="0" applyFont="1" applyBorder="1"/>
    <xf numFmtId="0" fontId="6" fillId="0" borderId="0" xfId="0" applyFont="1" applyBorder="1"/>
    <xf numFmtId="0" fontId="6" fillId="0" borderId="12" xfId="0" applyFont="1" applyBorder="1"/>
    <xf numFmtId="0" fontId="6" fillId="0" borderId="18" xfId="0" applyFont="1" applyBorder="1"/>
    <xf numFmtId="0" fontId="6" fillId="0" borderId="19" xfId="0" applyFont="1" applyBorder="1"/>
    <xf numFmtId="0" fontId="7" fillId="0" borderId="11" xfId="0" applyFont="1" applyBorder="1"/>
    <xf numFmtId="0" fontId="7" fillId="0" borderId="0" xfId="0" applyFont="1" applyBorder="1"/>
    <xf numFmtId="0" fontId="6" fillId="0" borderId="16" xfId="0" applyFont="1" applyBorder="1"/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6" fontId="1" fillId="5" borderId="26" xfId="0" applyNumberFormat="1" applyFont="1" applyFill="1" applyBorder="1" applyAlignment="1">
      <alignment horizontal="right"/>
    </xf>
    <xf numFmtId="0" fontId="6" fillId="0" borderId="27" xfId="0" applyFont="1" applyBorder="1" applyAlignment="1">
      <alignment horizontal="center"/>
    </xf>
    <xf numFmtId="0" fontId="6" fillId="0" borderId="8" xfId="0" applyFont="1" applyBorder="1"/>
    <xf numFmtId="6" fontId="5" fillId="4" borderId="9" xfId="0" applyNumberFormat="1" applyFont="1" applyFill="1" applyBorder="1" applyAlignment="1">
      <alignment horizontal="right"/>
    </xf>
    <xf numFmtId="6" fontId="1" fillId="4" borderId="10" xfId="0" applyNumberFormat="1" applyFont="1" applyFill="1" applyBorder="1" applyAlignment="1">
      <alignment horizontal="right"/>
    </xf>
    <xf numFmtId="0" fontId="6" fillId="0" borderId="17" xfId="0" applyFont="1" applyBorder="1"/>
    <xf numFmtId="6" fontId="5" fillId="4" borderId="18" xfId="0" applyNumberFormat="1" applyFont="1" applyFill="1" applyBorder="1" applyAlignment="1">
      <alignment horizontal="right"/>
    </xf>
    <xf numFmtId="6" fontId="1" fillId="4" borderId="19" xfId="0" applyNumberFormat="1" applyFont="1" applyFill="1" applyBorder="1" applyAlignment="1">
      <alignment horizontal="right"/>
    </xf>
    <xf numFmtId="0" fontId="6" fillId="0" borderId="14" xfId="0" applyFont="1" applyBorder="1"/>
    <xf numFmtId="6" fontId="6" fillId="0" borderId="3" xfId="0" applyNumberFormat="1" applyFont="1" applyBorder="1" applyAlignment="1">
      <alignment horizontal="center"/>
    </xf>
    <xf numFmtId="6" fontId="6" fillId="0" borderId="0" xfId="0" applyNumberFormat="1" applyFont="1" applyBorder="1" applyAlignment="1">
      <alignment horizontal="center"/>
    </xf>
    <xf numFmtId="6" fontId="9" fillId="2" borderId="7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1" xfId="0" applyFont="1" applyBorder="1" applyAlignment="1"/>
    <xf numFmtId="0" fontId="4" fillId="0" borderId="0" xfId="0" applyFont="1" applyBorder="1" applyAlignment="1"/>
    <xf numFmtId="0" fontId="4" fillId="0" borderId="12" xfId="0" applyFont="1" applyBorder="1" applyAlignment="1"/>
    <xf numFmtId="0" fontId="9" fillId="0" borderId="11" xfId="0" applyFont="1" applyBorder="1" applyAlignment="1"/>
    <xf numFmtId="0" fontId="9" fillId="0" borderId="0" xfId="0" applyFont="1" applyBorder="1" applyAlignment="1"/>
    <xf numFmtId="0" fontId="9" fillId="0" borderId="12" xfId="0" applyFont="1" applyBorder="1" applyAlignment="1"/>
    <xf numFmtId="0" fontId="6" fillId="0" borderId="20" xfId="0" applyFont="1" applyFill="1" applyBorder="1" applyAlignment="1"/>
    <xf numFmtId="0" fontId="6" fillId="0" borderId="21" xfId="0" applyFont="1" applyFill="1" applyBorder="1" applyAlignment="1"/>
    <xf numFmtId="0" fontId="6" fillId="0" borderId="22" xfId="0" applyFont="1" applyFill="1" applyBorder="1" applyAlignment="1"/>
    <xf numFmtId="0" fontId="7" fillId="0" borderId="0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6" fillId="0" borderId="13" xfId="0" applyFont="1" applyBorder="1" applyAlignment="1"/>
    <xf numFmtId="0" fontId="6" fillId="0" borderId="5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6" fontId="5" fillId="2" borderId="24" xfId="0" applyNumberFormat="1" applyFont="1" applyFill="1" applyBorder="1" applyAlignment="1"/>
    <xf numFmtId="6" fontId="5" fillId="2" borderId="26" xfId="0" applyNumberFormat="1" applyFont="1" applyFill="1" applyBorder="1" applyAlignment="1"/>
    <xf numFmtId="0" fontId="8" fillId="0" borderId="24" xfId="0" applyFont="1" applyBorder="1" applyAlignment="1"/>
    <xf numFmtId="0" fontId="8" fillId="0" borderId="25" xfId="0" applyFont="1" applyBorder="1" applyAlignment="1"/>
    <xf numFmtId="0" fontId="8" fillId="0" borderId="26" xfId="0" applyFont="1" applyBorder="1" applyAlignment="1"/>
    <xf numFmtId="0" fontId="6" fillId="0" borderId="15" xfId="0" applyFont="1" applyBorder="1" applyAlignment="1"/>
    <xf numFmtId="0" fontId="6" fillId="0" borderId="6" xfId="0" applyFont="1" applyBorder="1" applyAlignment="1"/>
    <xf numFmtId="0" fontId="6" fillId="0" borderId="2" xfId="0" applyFont="1" applyBorder="1" applyAlignment="1"/>
    <xf numFmtId="0" fontId="6" fillId="0" borderId="16" xfId="0" applyFont="1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23" xfId="0" applyFont="1" applyBorder="1" applyAlignment="1"/>
    <xf numFmtId="6" fontId="7" fillId="5" borderId="3" xfId="0" applyNumberFormat="1" applyFont="1" applyFill="1" applyBorder="1" applyAlignment="1"/>
    <xf numFmtId="0" fontId="7" fillId="5" borderId="5" xfId="0" applyFont="1" applyFill="1" applyBorder="1" applyAlignment="1"/>
    <xf numFmtId="0" fontId="6" fillId="0" borderId="0" xfId="0" applyFont="1" applyBorder="1" applyAlignment="1"/>
    <xf numFmtId="0" fontId="6" fillId="0" borderId="12" xfId="0" applyFont="1" applyBorder="1" applyAlignment="1"/>
    <xf numFmtId="0" fontId="6" fillId="0" borderId="18" xfId="0" applyFont="1" applyBorder="1" applyAlignment="1"/>
    <xf numFmtId="0" fontId="6" fillId="0" borderId="19" xfId="0" applyFont="1" applyBorder="1" applyAlignment="1"/>
    <xf numFmtId="6" fontId="7" fillId="5" borderId="1" xfId="0" applyNumberFormat="1" applyFont="1" applyFill="1" applyBorder="1" applyAlignment="1"/>
    <xf numFmtId="6" fontId="7" fillId="5" borderId="30" xfId="0" applyNumberFormat="1" applyFont="1" applyFill="1" applyBorder="1" applyAlignment="1"/>
    <xf numFmtId="0" fontId="6" fillId="0" borderId="13" xfId="0" applyFont="1" applyBorder="1"/>
    <xf numFmtId="0" fontId="9" fillId="0" borderId="0" xfId="0" applyFont="1" applyBorder="1" applyAlignment="1">
      <alignment horizontal="center"/>
    </xf>
    <xf numFmtId="6" fontId="6" fillId="5" borderId="1" xfId="0" applyNumberFormat="1" applyFont="1" applyFill="1" applyBorder="1" applyAlignment="1"/>
    <xf numFmtId="6" fontId="1" fillId="2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0" fillId="0" borderId="25" xfId="0" applyBorder="1"/>
    <xf numFmtId="6" fontId="6" fillId="0" borderId="0" xfId="0" applyNumberFormat="1" applyFont="1" applyFill="1" applyBorder="1" applyAlignment="1"/>
    <xf numFmtId="0" fontId="0" fillId="3" borderId="2" xfId="0" applyFill="1" applyBorder="1"/>
    <xf numFmtId="6" fontId="7" fillId="5" borderId="32" xfId="0" applyNumberFormat="1" applyFont="1" applyFill="1" applyBorder="1" applyAlignment="1">
      <alignment horizontal="center"/>
    </xf>
    <xf numFmtId="0" fontId="9" fillId="0" borderId="1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2" fillId="0" borderId="1" xfId="0" applyFont="1" applyBorder="1"/>
    <xf numFmtId="0" fontId="0" fillId="0" borderId="0" xfId="0" applyBorder="1" applyAlignment="1"/>
    <xf numFmtId="0" fontId="0" fillId="0" borderId="0" xfId="0" applyAlignment="1"/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7" xfId="0" applyBorder="1" applyAlignment="1"/>
    <xf numFmtId="0" fontId="0" fillId="0" borderId="36" xfId="0" applyBorder="1" applyAlignment="1"/>
    <xf numFmtId="0" fontId="0" fillId="0" borderId="36" xfId="0" applyBorder="1"/>
    <xf numFmtId="0" fontId="16" fillId="0" borderId="17" xfId="0" applyFont="1" applyBorder="1" applyAlignment="1">
      <alignment vertical="center"/>
    </xf>
    <xf numFmtId="0" fontId="5" fillId="0" borderId="34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16" fillId="0" borderId="18" xfId="0" applyFont="1" applyBorder="1" applyAlignment="1">
      <alignment vertical="center"/>
    </xf>
    <xf numFmtId="0" fontId="20" fillId="0" borderId="7" xfId="0" quotePrefix="1" applyFont="1" applyFill="1" applyBorder="1" applyAlignment="1">
      <alignment horizontal="center" vertical="center" wrapText="1"/>
    </xf>
    <xf numFmtId="0" fontId="20" fillId="0" borderId="24" xfId="0" quotePrefix="1" applyFont="1" applyFill="1" applyBorder="1" applyAlignment="1">
      <alignment horizontal="center" vertical="center" wrapText="1"/>
    </xf>
    <xf numFmtId="0" fontId="20" fillId="0" borderId="26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7" fillId="0" borderId="7" xfId="0" quotePrefix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9" fontId="17" fillId="0" borderId="33" xfId="0" applyNumberFormat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7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23" fillId="0" borderId="38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39" xfId="0" applyFont="1" applyBorder="1" applyAlignment="1">
      <alignment horizontal="center" vertical="center"/>
    </xf>
    <xf numFmtId="0" fontId="23" fillId="0" borderId="20" xfId="0" applyFont="1" applyBorder="1" applyAlignment="1">
      <alignment vertical="center"/>
    </xf>
    <xf numFmtId="0" fontId="23" fillId="0" borderId="40" xfId="0" applyFont="1" applyBorder="1" applyAlignment="1">
      <alignment horizontal="center" vertical="center"/>
    </xf>
    <xf numFmtId="0" fontId="0" fillId="0" borderId="38" xfId="0" applyBorder="1" applyAlignment="1"/>
    <xf numFmtId="0" fontId="0" fillId="0" borderId="37" xfId="0" applyBorder="1" applyAlignment="1"/>
    <xf numFmtId="0" fontId="16" fillId="0" borderId="37" xfId="0" applyFont="1" applyBorder="1" applyAlignment="1">
      <alignment vertical="center"/>
    </xf>
    <xf numFmtId="0" fontId="0" fillId="0" borderId="38" xfId="0" applyBorder="1"/>
    <xf numFmtId="0" fontId="0" fillId="0" borderId="42" xfId="0" applyBorder="1"/>
    <xf numFmtId="0" fontId="16" fillId="0" borderId="23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0" fillId="0" borderId="23" xfId="0" applyBorder="1"/>
    <xf numFmtId="0" fontId="10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164" fontId="6" fillId="0" borderId="0" xfId="0" applyNumberFormat="1" applyFont="1" applyBorder="1"/>
    <xf numFmtId="0" fontId="20" fillId="0" borderId="25" xfId="0" quotePrefix="1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6" fontId="21" fillId="2" borderId="7" xfId="0" applyNumberFormat="1" applyFont="1" applyFill="1" applyBorder="1" applyAlignment="1">
      <alignment vertical="center" wrapText="1"/>
    </xf>
    <xf numFmtId="0" fontId="16" fillId="2" borderId="38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17" fillId="2" borderId="7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/>
    </xf>
    <xf numFmtId="6" fontId="26" fillId="2" borderId="44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165" fontId="15" fillId="0" borderId="38" xfId="0" applyNumberFormat="1" applyFont="1" applyBorder="1" applyAlignment="1">
      <alignment vertical="center"/>
    </xf>
    <xf numFmtId="165" fontId="15" fillId="0" borderId="23" xfId="0" applyNumberFormat="1" applyFont="1" applyBorder="1" applyAlignment="1">
      <alignment vertical="center"/>
    </xf>
    <xf numFmtId="165" fontId="15" fillId="0" borderId="39" xfId="0" applyNumberFormat="1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15" fillId="0" borderId="40" xfId="0" applyNumberFormat="1" applyFont="1" applyBorder="1" applyAlignment="1">
      <alignment vertical="center"/>
    </xf>
    <xf numFmtId="165" fontId="15" fillId="0" borderId="21" xfId="0" applyNumberFormat="1" applyFont="1" applyBorder="1" applyAlignment="1">
      <alignment vertical="center"/>
    </xf>
    <xf numFmtId="166" fontId="18" fillId="0" borderId="7" xfId="0" applyNumberFormat="1" applyFont="1" applyBorder="1" applyAlignment="1">
      <alignment horizontal="center" vertical="center"/>
    </xf>
    <xf numFmtId="166" fontId="18" fillId="0" borderId="24" xfId="0" applyNumberFormat="1" applyFont="1" applyBorder="1" applyAlignment="1">
      <alignment horizontal="center" vertical="center"/>
    </xf>
    <xf numFmtId="167" fontId="18" fillId="0" borderId="7" xfId="0" applyNumberFormat="1" applyFont="1" applyBorder="1" applyAlignment="1">
      <alignment horizontal="center" vertical="center"/>
    </xf>
    <xf numFmtId="167" fontId="18" fillId="0" borderId="24" xfId="0" applyNumberFormat="1" applyFont="1" applyBorder="1" applyAlignment="1">
      <alignment horizontal="center" vertical="center"/>
    </xf>
    <xf numFmtId="167" fontId="18" fillId="0" borderId="36" xfId="0" applyNumberFormat="1" applyFont="1" applyBorder="1" applyAlignment="1">
      <alignment horizontal="center" vertical="center"/>
    </xf>
    <xf numFmtId="167" fontId="18" fillId="0" borderId="12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6" fillId="2" borderId="1" xfId="0" applyFont="1" applyFill="1" applyBorder="1"/>
    <xf numFmtId="6" fontId="7" fillId="0" borderId="1" xfId="0" applyNumberFormat="1" applyFont="1" applyFill="1" applyBorder="1" applyAlignment="1">
      <alignment horizontal="center"/>
    </xf>
    <xf numFmtId="6" fontId="18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/>
    <xf numFmtId="6" fontId="6" fillId="0" borderId="3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0" fillId="2" borderId="43" xfId="0" applyFill="1" applyBorder="1"/>
    <xf numFmtId="0" fontId="6" fillId="0" borderId="31" xfId="0" applyFont="1" applyBorder="1" applyAlignment="1">
      <alignment horizontal="left"/>
    </xf>
    <xf numFmtId="0" fontId="6" fillId="0" borderId="23" xfId="0" applyFont="1" applyBorder="1"/>
    <xf numFmtId="0" fontId="9" fillId="0" borderId="16" xfId="0" applyFont="1" applyBorder="1" applyAlignment="1"/>
    <xf numFmtId="0" fontId="22" fillId="0" borderId="16" xfId="0" applyFont="1" applyBorder="1" applyAlignment="1">
      <alignment vertical="center"/>
    </xf>
    <xf numFmtId="0" fontId="9" fillId="0" borderId="50" xfId="0" applyFont="1" applyBorder="1" applyAlignment="1"/>
    <xf numFmtId="0" fontId="9" fillId="0" borderId="16" xfId="0" applyFont="1" applyBorder="1"/>
    <xf numFmtId="0" fontId="9" fillId="0" borderId="51" xfId="0" applyFont="1" applyBorder="1"/>
    <xf numFmtId="9" fontId="20" fillId="0" borderId="2" xfId="0" applyNumberFormat="1" applyFont="1" applyBorder="1" applyAlignment="1">
      <alignment horizontal="right"/>
    </xf>
    <xf numFmtId="9" fontId="20" fillId="0" borderId="27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/>
    <xf numFmtId="0" fontId="7" fillId="0" borderId="0" xfId="0" quotePrefix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6" fontId="7" fillId="0" borderId="3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9" fontId="20" fillId="0" borderId="3" xfId="0" quotePrefix="1" applyNumberFormat="1" applyFont="1" applyFill="1" applyBorder="1" applyAlignment="1">
      <alignment horizontal="center" vertical="center"/>
    </xf>
    <xf numFmtId="6" fontId="18" fillId="0" borderId="49" xfId="0" applyNumberFormat="1" applyFont="1" applyFill="1" applyBorder="1" applyAlignment="1">
      <alignment horizontal="right" vertical="center"/>
    </xf>
    <xf numFmtId="0" fontId="6" fillId="2" borderId="49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vertical="center"/>
    </xf>
    <xf numFmtId="0" fontId="6" fillId="0" borderId="49" xfId="0" applyFont="1" applyBorder="1" applyAlignment="1">
      <alignment horizontal="right" vertical="center"/>
    </xf>
    <xf numFmtId="0" fontId="6" fillId="0" borderId="47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0" fillId="2" borderId="43" xfId="0" applyFill="1" applyBorder="1" applyAlignment="1">
      <alignment vertical="center"/>
    </xf>
    <xf numFmtId="9" fontId="20" fillId="0" borderId="30" xfId="0" quotePrefix="1" applyNumberFormat="1" applyFont="1" applyFill="1" applyBorder="1" applyAlignment="1">
      <alignment horizontal="center" vertical="center"/>
    </xf>
    <xf numFmtId="6" fontId="18" fillId="0" borderId="43" xfId="0" applyNumberFormat="1" applyFont="1" applyFill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6" fontId="7" fillId="0" borderId="30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168" fontId="18" fillId="0" borderId="1" xfId="0" applyNumberFormat="1" applyFont="1" applyFill="1" applyBorder="1" applyAlignment="1">
      <alignment horizontal="right" vertical="center"/>
    </xf>
    <xf numFmtId="6" fontId="18" fillId="0" borderId="3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6" fontId="18" fillId="0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5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9" fillId="0" borderId="21" xfId="0" applyNumberFormat="1" applyFont="1" applyBorder="1" applyAlignment="1">
      <alignment vertical="center"/>
    </xf>
    <xf numFmtId="49" fontId="9" fillId="0" borderId="57" xfId="0" applyNumberFormat="1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4" fontId="1" fillId="2" borderId="36" xfId="2" applyFont="1" applyFill="1" applyBorder="1" applyAlignment="1">
      <alignment horizontal="right"/>
    </xf>
    <xf numFmtId="0" fontId="37" fillId="0" borderId="0" xfId="0" quotePrefix="1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5" fillId="5" borderId="24" xfId="0" applyFont="1" applyFill="1" applyBorder="1" applyAlignment="1">
      <alignment horizontal="center" vertical="center"/>
    </xf>
    <xf numFmtId="0" fontId="35" fillId="5" borderId="25" xfId="0" applyFont="1" applyFill="1" applyBorder="1" applyAlignment="1">
      <alignment horizontal="center" vertical="center"/>
    </xf>
    <xf numFmtId="0" fontId="35" fillId="5" borderId="26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9" fillId="0" borderId="3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32" fillId="0" borderId="28" xfId="1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55" xfId="0" applyFont="1" applyBorder="1" applyAlignment="1">
      <alignment horizontal="left"/>
    </xf>
    <xf numFmtId="0" fontId="9" fillId="0" borderId="56" xfId="0" applyFont="1" applyBorder="1" applyAlignment="1">
      <alignment horizontal="left"/>
    </xf>
    <xf numFmtId="49" fontId="13" fillId="0" borderId="30" xfId="0" applyNumberFormat="1" applyFont="1" applyBorder="1" applyAlignment="1">
      <alignment horizontal="center"/>
    </xf>
    <xf numFmtId="49" fontId="13" fillId="0" borderId="21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14" fontId="6" fillId="0" borderId="3" xfId="0" applyNumberFormat="1" applyFont="1" applyBorder="1" applyAlignment="1">
      <alignment horizontal="center" vertical="center"/>
    </xf>
    <xf numFmtId="14" fontId="6" fillId="0" borderId="52" xfId="0" applyNumberFormat="1" applyFont="1" applyBorder="1" applyAlignment="1">
      <alignment horizontal="center" vertical="center"/>
    </xf>
    <xf numFmtId="6" fontId="7" fillId="0" borderId="3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6" fontId="7" fillId="0" borderId="5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4" xfId="0" applyBorder="1" applyAlignment="1">
      <alignment horizontal="center"/>
    </xf>
    <xf numFmtId="0" fontId="7" fillId="0" borderId="0" xfId="0" applyFont="1" applyBorder="1" applyAlignment="1">
      <alignment horizontal="right"/>
    </xf>
    <xf numFmtId="6" fontId="5" fillId="2" borderId="17" xfId="0" applyNumberFormat="1" applyFont="1" applyFill="1" applyBorder="1" applyAlignment="1">
      <alignment horizontal="right"/>
    </xf>
    <xf numFmtId="6" fontId="5" fillId="2" borderId="19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8" fontId="18" fillId="0" borderId="3" xfId="0" applyNumberFormat="1" applyFont="1" applyFill="1" applyBorder="1" applyAlignment="1">
      <alignment horizontal="right" vertical="center"/>
    </xf>
    <xf numFmtId="8" fontId="18" fillId="0" borderId="5" xfId="0" applyNumberFormat="1" applyFont="1" applyFill="1" applyBorder="1" applyAlignment="1">
      <alignment horizontal="right" vertical="center"/>
    </xf>
    <xf numFmtId="8" fontId="18" fillId="0" borderId="30" xfId="0" applyNumberFormat="1" applyFont="1" applyFill="1" applyBorder="1" applyAlignment="1">
      <alignment horizontal="right" vertical="center"/>
    </xf>
    <xf numFmtId="8" fontId="18" fillId="0" borderId="22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7" fillId="0" borderId="1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8" fillId="0" borderId="0" xfId="0" applyFont="1" applyBorder="1" applyAlignment="1">
      <alignment horizontal="left" vertical="top"/>
    </xf>
    <xf numFmtId="0" fontId="15" fillId="0" borderId="9" xfId="0" applyFont="1" applyBorder="1" applyAlignment="1">
      <alignment wrapText="1"/>
    </xf>
    <xf numFmtId="0" fontId="25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167" fontId="3" fillId="0" borderId="34" xfId="0" applyNumberFormat="1" applyFont="1" applyBorder="1" applyAlignment="1">
      <alignment horizontal="center" vertical="center"/>
    </xf>
    <xf numFmtId="167" fontId="3" fillId="0" borderId="3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7" fillId="0" borderId="28" xfId="0" applyFont="1" applyBorder="1" applyAlignment="1"/>
    <xf numFmtId="0" fontId="7" fillId="0" borderId="29" xfId="0" applyFont="1" applyBorder="1" applyAlignment="1"/>
    <xf numFmtId="0" fontId="7" fillId="0" borderId="3" xfId="0" applyFont="1" applyBorder="1" applyAlignment="1"/>
    <xf numFmtId="0" fontId="7" fillId="0" borderId="5" xfId="0" applyFont="1" applyBorder="1" applyAlignment="1"/>
    <xf numFmtId="6" fontId="18" fillId="0" borderId="2" xfId="0" applyNumberFormat="1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7" fillId="2" borderId="32" xfId="0" applyFont="1" applyFill="1" applyBorder="1" applyAlignment="1">
      <alignment horizontal="center"/>
    </xf>
    <xf numFmtId="0" fontId="37" fillId="2" borderId="31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7" fillId="0" borderId="16" xfId="0" applyFont="1" applyBorder="1" applyAlignment="1">
      <alignment vertical="center"/>
    </xf>
    <xf numFmtId="0" fontId="6" fillId="2" borderId="3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7" fillId="2" borderId="5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0" fontId="37" fillId="2" borderId="59" xfId="0" applyFont="1" applyFill="1" applyBorder="1" applyAlignment="1">
      <alignment horizontal="center"/>
    </xf>
    <xf numFmtId="0" fontId="37" fillId="2" borderId="60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37" fillId="2" borderId="6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6" fontId="1" fillId="2" borderId="34" xfId="0" applyNumberFormat="1" applyFont="1" applyFill="1" applyBorder="1" applyAlignment="1">
      <alignment horizontal="right"/>
    </xf>
    <xf numFmtId="6" fontId="6" fillId="0" borderId="3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9" fontId="20" fillId="0" borderId="1" xfId="0" applyNumberFormat="1" applyFont="1" applyFill="1" applyBorder="1" applyAlignment="1">
      <alignment horizontal="center" vertical="center"/>
    </xf>
    <xf numFmtId="9" fontId="20" fillId="0" borderId="43" xfId="0" applyNumberFormat="1" applyFont="1" applyFill="1" applyBorder="1" applyAlignment="1">
      <alignment horizontal="center" vertical="center"/>
    </xf>
    <xf numFmtId="9" fontId="20" fillId="0" borderId="1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9" fontId="20" fillId="0" borderId="43" xfId="0" applyNumberFormat="1" applyFont="1" applyBorder="1" applyAlignment="1">
      <alignment horizontal="center"/>
    </xf>
    <xf numFmtId="9" fontId="20" fillId="0" borderId="32" xfId="0" quotePrefix="1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9" fontId="20" fillId="0" borderId="43" xfId="0" quotePrefix="1" applyNumberFormat="1" applyFont="1" applyBorder="1" applyAlignment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78289</xdr:colOff>
      <xdr:row>2</xdr:row>
      <xdr:rowOff>130479</xdr:rowOff>
    </xdr:from>
    <xdr:to>
      <xdr:col>13</xdr:col>
      <xdr:colOff>1865857</xdr:colOff>
      <xdr:row>5</xdr:row>
      <xdr:rowOff>274006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68EE621-C21E-4A0B-8A1F-FDBFF937444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85960" y="730684"/>
          <a:ext cx="1787568" cy="1278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160098</xdr:colOff>
      <xdr:row>0</xdr:row>
      <xdr:rowOff>61575</xdr:rowOff>
    </xdr:from>
    <xdr:to>
      <xdr:col>12</xdr:col>
      <xdr:colOff>700425</xdr:colOff>
      <xdr:row>5</xdr:row>
      <xdr:rowOff>169333</xdr:rowOff>
    </xdr:to>
    <xdr:pic>
      <xdr:nvPicPr>
        <xdr:cNvPr id="2" name="Image 1" descr="C:\Users\pc\Documents\AMG ADMINISTRATION\logo\logo-amg2.JPG">
          <a:extLst>
            <a:ext uri="{FF2B5EF4-FFF2-40B4-BE49-F238E27FC236}">
              <a16:creationId xmlns:a16="http://schemas.microsoft.com/office/drawing/2014/main" id="{BBEE8ED7-7BCA-4623-A6C7-E1C09F7ED1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5128" y="61575"/>
          <a:ext cx="154863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853440</xdr:colOff>
      <xdr:row>0</xdr:row>
      <xdr:rowOff>0</xdr:rowOff>
    </xdr:from>
    <xdr:to>
      <xdr:col>8</xdr:col>
      <xdr:colOff>413385</xdr:colOff>
      <xdr:row>3</xdr:row>
      <xdr:rowOff>220980</xdr:rowOff>
    </xdr:to>
    <xdr:pic>
      <xdr:nvPicPr>
        <xdr:cNvPr id="2" name="Image 1" descr="C:\Users\pc\Documents\AMG ADMINISTRATION\logo\logo-amg2.JPG">
          <a:extLst>
            <a:ext uri="{FF2B5EF4-FFF2-40B4-BE49-F238E27FC236}">
              <a16:creationId xmlns:a16="http://schemas.microsoft.com/office/drawing/2014/main" id="{F813EBA5-27D0-4D30-B17C-2900872977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7980" y="0"/>
          <a:ext cx="1754505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806860</xdr:colOff>
      <xdr:row>0</xdr:row>
      <xdr:rowOff>0</xdr:rowOff>
    </xdr:from>
    <xdr:to>
      <xdr:col>8</xdr:col>
      <xdr:colOff>1676221</xdr:colOff>
      <xdr:row>4</xdr:row>
      <xdr:rowOff>299500</xdr:rowOff>
    </xdr:to>
    <xdr:pic>
      <xdr:nvPicPr>
        <xdr:cNvPr id="2" name="Image 1" descr="C:\Users\pc\Documents\AMG ADMINISTRATION\logo\logo-amg2.JPG">
          <a:extLst>
            <a:ext uri="{FF2B5EF4-FFF2-40B4-BE49-F238E27FC236}">
              <a16:creationId xmlns:a16="http://schemas.microsoft.com/office/drawing/2014/main" id="{FEA43284-8563-4FCE-B94F-037C9706FE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83534" y="0"/>
          <a:ext cx="1743655" cy="1614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topLeftCell="A25" zoomScale="73" zoomScaleNormal="73" workbookViewId="0">
      <selection activeCell="I25" sqref="I25:I27"/>
    </sheetView>
  </sheetViews>
  <sheetFormatPr baseColWidth="10" defaultRowHeight="15" x14ac:dyDescent="0.25"/>
  <cols>
    <col min="1" max="1" width="3.42578125" customWidth="1"/>
    <col min="2" max="2" width="30.5703125" customWidth="1"/>
    <col min="3" max="3" width="8" customWidth="1"/>
    <col min="5" max="5" width="10" customWidth="1"/>
    <col min="6" max="6" width="13.140625" bestFit="1" customWidth="1"/>
    <col min="7" max="7" width="4.28515625" customWidth="1"/>
    <col min="8" max="8" width="11.42578125" customWidth="1"/>
    <col min="9" max="9" width="11.5703125" customWidth="1"/>
    <col min="10" max="10" width="9.42578125" customWidth="1"/>
    <col min="11" max="11" width="3.28515625" hidden="1" customWidth="1"/>
    <col min="12" max="12" width="14.7109375" customWidth="1"/>
    <col min="13" max="13" width="17.85546875" customWidth="1"/>
    <col min="14" max="14" width="28.85546875" customWidth="1"/>
  </cols>
  <sheetData>
    <row r="1" spans="2:20" ht="31.5" x14ac:dyDescent="0.5">
      <c r="B1" s="53" t="s">
        <v>130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15.75" thickBot="1" x14ac:dyDescent="0.3">
      <c r="B2" s="1"/>
      <c r="C2" s="105"/>
      <c r="D2" s="1"/>
      <c r="E2" s="1"/>
      <c r="F2" s="1"/>
      <c r="G2" s="1"/>
      <c r="H2" s="1"/>
      <c r="I2" s="1"/>
      <c r="J2" s="1"/>
    </row>
    <row r="3" spans="2:20" ht="30" customHeight="1" x14ac:dyDescent="0.45">
      <c r="B3" s="196" t="s">
        <v>118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8"/>
      <c r="O3" s="265"/>
      <c r="P3" s="265"/>
      <c r="Q3" s="265"/>
      <c r="R3" s="265"/>
      <c r="S3" s="265"/>
    </row>
    <row r="4" spans="2:20" ht="30" customHeight="1" x14ac:dyDescent="0.45">
      <c r="B4" s="197" t="s">
        <v>13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9"/>
      <c r="O4" s="265"/>
      <c r="P4" s="265"/>
      <c r="Q4" s="265"/>
      <c r="R4" s="265"/>
      <c r="S4" s="265"/>
    </row>
    <row r="5" spans="2:20" ht="30" customHeight="1" x14ac:dyDescent="0.45">
      <c r="B5" s="197" t="s">
        <v>65</v>
      </c>
      <c r="C5" s="276"/>
      <c r="D5" s="276"/>
      <c r="E5" s="96" t="s">
        <v>64</v>
      </c>
      <c r="F5" s="276"/>
      <c r="G5" s="276"/>
      <c r="H5" s="276"/>
      <c r="I5" s="276"/>
      <c r="J5" s="276"/>
      <c r="K5" s="276"/>
      <c r="L5" s="276"/>
      <c r="M5" s="279"/>
      <c r="N5" s="244"/>
      <c r="O5" s="266"/>
      <c r="P5" s="266"/>
      <c r="Q5" s="266"/>
      <c r="R5" s="266"/>
      <c r="S5" s="266"/>
      <c r="T5" s="266"/>
    </row>
    <row r="6" spans="2:20" ht="30" customHeight="1" thickBot="1" x14ac:dyDescent="0.55000000000000004">
      <c r="B6" s="198" t="s">
        <v>32</v>
      </c>
      <c r="C6" s="280"/>
      <c r="D6" s="281"/>
      <c r="E6" s="281"/>
      <c r="F6" s="281"/>
      <c r="G6" s="282"/>
      <c r="H6" s="245" t="s">
        <v>129</v>
      </c>
      <c r="I6" s="245"/>
      <c r="J6" s="245"/>
      <c r="K6" s="245"/>
      <c r="L6" s="245"/>
      <c r="M6" s="246"/>
      <c r="O6" s="266"/>
      <c r="P6" s="266"/>
      <c r="Q6" s="266"/>
      <c r="R6" s="266"/>
      <c r="S6" s="266"/>
      <c r="T6" s="266"/>
    </row>
    <row r="7" spans="2:20" ht="30" customHeight="1" x14ac:dyDescent="0.25">
      <c r="B7" s="267" t="s">
        <v>62</v>
      </c>
      <c r="C7" s="268"/>
      <c r="D7" s="269"/>
      <c r="E7" s="270" t="s">
        <v>121</v>
      </c>
      <c r="F7" s="271"/>
      <c r="G7" s="271"/>
      <c r="H7" s="271"/>
      <c r="I7" s="271"/>
      <c r="J7" s="271"/>
      <c r="K7" s="271"/>
      <c r="L7" s="271"/>
      <c r="M7" s="271"/>
      <c r="N7" s="272"/>
    </row>
    <row r="8" spans="2:20" ht="30" customHeight="1" x14ac:dyDescent="0.45">
      <c r="B8" s="194" t="s">
        <v>60</v>
      </c>
      <c r="C8" s="27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5"/>
    </row>
    <row r="9" spans="2:20" ht="30" customHeight="1" x14ac:dyDescent="0.25">
      <c r="B9" s="195" t="s">
        <v>122</v>
      </c>
      <c r="C9" s="283"/>
      <c r="D9" s="283"/>
      <c r="E9" s="283"/>
      <c r="F9" s="283"/>
      <c r="G9" s="283"/>
      <c r="H9" s="283"/>
      <c r="I9" s="283"/>
      <c r="J9" s="189" t="s">
        <v>119</v>
      </c>
      <c r="K9" s="189"/>
      <c r="L9" s="190"/>
      <c r="M9" s="286"/>
      <c r="N9" s="287"/>
    </row>
    <row r="10" spans="2:20" ht="30" customHeight="1" x14ac:dyDescent="0.25">
      <c r="B10" s="195" t="s">
        <v>122</v>
      </c>
      <c r="C10" s="291"/>
      <c r="D10" s="292"/>
      <c r="E10" s="292"/>
      <c r="F10" s="292"/>
      <c r="G10" s="292"/>
      <c r="H10" s="292"/>
      <c r="I10" s="293"/>
      <c r="J10" s="189" t="s">
        <v>119</v>
      </c>
      <c r="K10" s="189"/>
      <c r="L10" s="190"/>
      <c r="M10" s="294"/>
      <c r="N10" s="295"/>
    </row>
    <row r="11" spans="2:20" ht="30" customHeight="1" x14ac:dyDescent="0.25">
      <c r="B11" s="195" t="s">
        <v>122</v>
      </c>
      <c r="C11" s="291"/>
      <c r="D11" s="292"/>
      <c r="E11" s="292"/>
      <c r="F11" s="292"/>
      <c r="G11" s="292"/>
      <c r="H11" s="292"/>
      <c r="I11" s="293"/>
      <c r="J11" s="189" t="s">
        <v>119</v>
      </c>
      <c r="K11" s="189"/>
      <c r="L11" s="190"/>
      <c r="M11" s="294"/>
      <c r="N11" s="295"/>
    </row>
    <row r="12" spans="2:20" ht="15" customHeight="1" thickBot="1" x14ac:dyDescent="0.3">
      <c r="B12" s="300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2"/>
    </row>
    <row r="13" spans="2:20" ht="26.25" customHeight="1" thickBot="1" x14ac:dyDescent="0.5">
      <c r="B13" s="284" t="s">
        <v>114</v>
      </c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48">
        <v>20</v>
      </c>
    </row>
    <row r="14" spans="2:20" ht="23.25" customHeight="1" thickBot="1" x14ac:dyDescent="0.3">
      <c r="B14" s="253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5"/>
    </row>
    <row r="15" spans="2:20" ht="29.25" thickBot="1" x14ac:dyDescent="0.5">
      <c r="B15" s="260" t="s">
        <v>116</v>
      </c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2"/>
    </row>
    <row r="16" spans="2:20" ht="21.75" thickBot="1" x14ac:dyDescent="0.4">
      <c r="B16" s="6"/>
      <c r="C16" s="1"/>
      <c r="D16" s="1"/>
      <c r="E16" s="1"/>
      <c r="F16" s="1"/>
      <c r="G16" s="1"/>
      <c r="H16" s="1"/>
      <c r="I16" s="1"/>
      <c r="J16" s="1"/>
      <c r="K16" s="1"/>
      <c r="L16" s="199">
        <v>0.1</v>
      </c>
      <c r="M16" s="199">
        <v>0.2</v>
      </c>
      <c r="N16" s="5"/>
    </row>
    <row r="17" spans="2:14" ht="27" thickBot="1" x14ac:dyDescent="0.45">
      <c r="B17" s="34" t="s">
        <v>17</v>
      </c>
      <c r="C17" s="306" t="s">
        <v>18</v>
      </c>
      <c r="D17" s="307"/>
      <c r="E17" s="307"/>
      <c r="F17" s="307"/>
      <c r="G17" s="307"/>
      <c r="H17" s="308"/>
      <c r="I17" s="288">
        <v>135</v>
      </c>
      <c r="J17" s="290"/>
      <c r="K17" s="229"/>
      <c r="L17" s="230">
        <v>121.5</v>
      </c>
      <c r="M17" s="231">
        <v>108</v>
      </c>
      <c r="N17" s="15" t="s">
        <v>0</v>
      </c>
    </row>
    <row r="18" spans="2:14" ht="8.25" customHeight="1" thickBot="1" x14ac:dyDescent="0.35">
      <c r="B18" s="11"/>
      <c r="C18" s="204"/>
      <c r="D18" s="204"/>
      <c r="E18" s="204"/>
      <c r="F18" s="204"/>
      <c r="G18" s="204"/>
      <c r="H18" s="204"/>
      <c r="I18" s="232"/>
      <c r="J18" s="232"/>
      <c r="K18" s="233"/>
      <c r="L18" s="234"/>
      <c r="M18" s="234"/>
      <c r="N18" s="5"/>
    </row>
    <row r="19" spans="2:14" ht="27" thickBot="1" x14ac:dyDescent="0.45">
      <c r="B19" s="34" t="s">
        <v>33</v>
      </c>
      <c r="C19" s="235"/>
      <c r="D19" s="236" t="s">
        <v>19</v>
      </c>
      <c r="E19" s="237"/>
      <c r="F19" s="236" t="s">
        <v>20</v>
      </c>
      <c r="G19" s="237"/>
      <c r="H19" s="236" t="s">
        <v>21</v>
      </c>
      <c r="I19" s="288">
        <v>75</v>
      </c>
      <c r="J19" s="289"/>
      <c r="K19" s="233"/>
      <c r="L19" s="230">
        <v>67.5</v>
      </c>
      <c r="M19" s="231">
        <v>60</v>
      </c>
      <c r="N19" s="15" t="s">
        <v>0</v>
      </c>
    </row>
    <row r="20" spans="2:14" ht="15.75" thickBot="1" x14ac:dyDescent="0.3"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5"/>
    </row>
    <row r="21" spans="2:14" ht="29.25" thickBot="1" x14ac:dyDescent="0.5">
      <c r="B21" s="260" t="s">
        <v>135</v>
      </c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324" t="s">
        <v>1</v>
      </c>
      <c r="N21" s="325"/>
    </row>
    <row r="22" spans="2:14" ht="24" thickBot="1" x14ac:dyDescent="0.4">
      <c r="B22" s="238" t="s">
        <v>126</v>
      </c>
      <c r="C22" s="398" t="s">
        <v>120</v>
      </c>
      <c r="D22" s="399"/>
      <c r="E22" s="399"/>
      <c r="F22" s="399"/>
      <c r="G22" s="399"/>
      <c r="H22" s="400"/>
      <c r="I22" s="386" t="s">
        <v>138</v>
      </c>
      <c r="J22" s="387"/>
      <c r="K22" s="193"/>
      <c r="L22" s="404" t="s">
        <v>117</v>
      </c>
      <c r="M22" s="396" t="s">
        <v>111</v>
      </c>
      <c r="N22" s="397"/>
    </row>
    <row r="23" spans="2:14" ht="24" thickBot="1" x14ac:dyDescent="0.4">
      <c r="B23" s="395" t="s">
        <v>126</v>
      </c>
      <c r="C23" s="401" t="s">
        <v>120</v>
      </c>
      <c r="D23" s="402"/>
      <c r="E23" s="402"/>
      <c r="F23" s="402"/>
      <c r="G23" s="402"/>
      <c r="H23" s="403"/>
      <c r="I23" s="388" t="s">
        <v>138</v>
      </c>
      <c r="J23" s="389"/>
      <c r="K23" s="193"/>
      <c r="L23" s="404" t="s">
        <v>117</v>
      </c>
      <c r="M23" s="257" t="s">
        <v>111</v>
      </c>
      <c r="N23" s="258"/>
    </row>
    <row r="24" spans="2:14" ht="24" thickBot="1" x14ac:dyDescent="0.4">
      <c r="B24" s="391" t="s">
        <v>126</v>
      </c>
      <c r="C24" s="392" t="s">
        <v>120</v>
      </c>
      <c r="D24" s="393"/>
      <c r="E24" s="393"/>
      <c r="F24" s="393"/>
      <c r="G24" s="393"/>
      <c r="H24" s="394"/>
      <c r="I24" s="388" t="s">
        <v>138</v>
      </c>
      <c r="J24" s="389"/>
      <c r="K24" s="193"/>
      <c r="L24" s="404" t="s">
        <v>117</v>
      </c>
      <c r="M24" s="257" t="s">
        <v>111</v>
      </c>
      <c r="N24" s="258"/>
    </row>
    <row r="25" spans="2:14" ht="27" thickBot="1" x14ac:dyDescent="0.45">
      <c r="B25" s="201" t="s">
        <v>23</v>
      </c>
      <c r="C25" s="181"/>
      <c r="D25" s="208">
        <v>525</v>
      </c>
      <c r="E25" s="411">
        <v>-0.1</v>
      </c>
      <c r="F25" s="311">
        <v>472.5</v>
      </c>
      <c r="G25" s="312"/>
      <c r="H25" s="209"/>
      <c r="I25" s="414" t="s">
        <v>110</v>
      </c>
      <c r="J25" s="390">
        <v>367.5</v>
      </c>
      <c r="K25" s="81"/>
      <c r="L25" s="81"/>
      <c r="M25" s="81"/>
      <c r="N25" s="15" t="s">
        <v>0</v>
      </c>
    </row>
    <row r="26" spans="2:14" ht="8.25" customHeight="1" thickBot="1" x14ac:dyDescent="0.45">
      <c r="B26" s="202"/>
      <c r="C26" s="47"/>
      <c r="D26" s="225"/>
      <c r="E26" s="412"/>
      <c r="F26" s="226"/>
      <c r="G26" s="227"/>
      <c r="H26" s="215"/>
      <c r="I26" s="415"/>
      <c r="J26" s="155"/>
      <c r="K26" s="28"/>
      <c r="L26" s="28"/>
      <c r="M26" s="28"/>
      <c r="N26" s="24"/>
    </row>
    <row r="27" spans="2:14" ht="27" thickBot="1" x14ac:dyDescent="0.45">
      <c r="B27" s="203" t="s">
        <v>24</v>
      </c>
      <c r="C27" s="191"/>
      <c r="D27" s="228">
        <v>795</v>
      </c>
      <c r="E27" s="413">
        <v>-0.1</v>
      </c>
      <c r="F27" s="313">
        <v>715.5</v>
      </c>
      <c r="G27" s="314"/>
      <c r="H27" s="220"/>
      <c r="I27" s="416">
        <v>-0.2</v>
      </c>
      <c r="J27" s="222">
        <v>626</v>
      </c>
      <c r="K27" s="83"/>
      <c r="L27" s="83"/>
      <c r="M27" s="82"/>
      <c r="N27" s="405" t="s">
        <v>0</v>
      </c>
    </row>
    <row r="28" spans="2:14" ht="29.25" thickBot="1" x14ac:dyDescent="0.5">
      <c r="B28" s="260" t="s">
        <v>136</v>
      </c>
      <c r="C28" s="407"/>
      <c r="D28" s="407"/>
      <c r="E28" s="407"/>
      <c r="F28" s="407"/>
      <c r="G28" s="407"/>
      <c r="H28" s="407"/>
      <c r="I28" s="261"/>
      <c r="J28" s="261"/>
      <c r="K28" s="261"/>
      <c r="L28" s="261"/>
      <c r="M28" s="324" t="s">
        <v>1</v>
      </c>
      <c r="N28" s="325"/>
    </row>
    <row r="29" spans="2:14" ht="23.25" x14ac:dyDescent="0.35">
      <c r="B29" s="238" t="s">
        <v>126</v>
      </c>
      <c r="C29" s="408" t="s">
        <v>120</v>
      </c>
      <c r="D29" s="408"/>
      <c r="E29" s="408"/>
      <c r="F29" s="408"/>
      <c r="G29" s="408"/>
      <c r="H29" s="408"/>
      <c r="I29" s="386" t="s">
        <v>138</v>
      </c>
      <c r="J29" s="387"/>
      <c r="K29" s="155"/>
      <c r="L29" s="404" t="s">
        <v>117</v>
      </c>
      <c r="M29" s="396" t="s">
        <v>111</v>
      </c>
      <c r="N29" s="397"/>
    </row>
    <row r="30" spans="2:14" ht="23.25" x14ac:dyDescent="0.35">
      <c r="B30" s="391" t="s">
        <v>126</v>
      </c>
      <c r="C30" s="408" t="s">
        <v>120</v>
      </c>
      <c r="D30" s="408"/>
      <c r="E30" s="408"/>
      <c r="F30" s="408"/>
      <c r="G30" s="408"/>
      <c r="H30" s="408"/>
      <c r="I30" s="388" t="s">
        <v>138</v>
      </c>
      <c r="J30" s="389"/>
      <c r="K30" s="155"/>
      <c r="L30" s="404" t="s">
        <v>117</v>
      </c>
      <c r="M30" s="257" t="s">
        <v>111</v>
      </c>
      <c r="N30" s="258"/>
    </row>
    <row r="31" spans="2:14" ht="8.4499999999999993" customHeight="1" thickBot="1" x14ac:dyDescent="0.4">
      <c r="B31" s="242"/>
      <c r="C31" s="192"/>
      <c r="D31" s="192"/>
      <c r="E31" s="91"/>
      <c r="F31" s="91"/>
      <c r="G31" s="28"/>
      <c r="H31" s="91"/>
      <c r="I31" s="91"/>
      <c r="J31" s="91"/>
      <c r="K31" s="91"/>
      <c r="L31" s="91"/>
      <c r="M31" s="28"/>
      <c r="N31" s="10"/>
    </row>
    <row r="32" spans="2:14" ht="27" thickBot="1" x14ac:dyDescent="0.45">
      <c r="B32" s="243" t="s">
        <v>23</v>
      </c>
      <c r="C32" s="188"/>
      <c r="D32" s="208">
        <v>600</v>
      </c>
      <c r="E32" s="409">
        <v>-0.1</v>
      </c>
      <c r="F32" s="311">
        <v>540</v>
      </c>
      <c r="G32" s="312"/>
      <c r="H32" s="209"/>
      <c r="I32" s="210" t="s">
        <v>110</v>
      </c>
      <c r="J32" s="211">
        <v>480</v>
      </c>
      <c r="K32" s="155"/>
      <c r="L32" s="212"/>
      <c r="M32" s="82"/>
      <c r="N32" s="15" t="s">
        <v>0</v>
      </c>
    </row>
    <row r="33" spans="1:16" ht="9.75" customHeight="1" thickBot="1" x14ac:dyDescent="0.45">
      <c r="B33" s="243"/>
      <c r="C33" s="46"/>
      <c r="D33" s="213"/>
      <c r="E33" s="215"/>
      <c r="F33" s="154"/>
      <c r="G33" s="214"/>
      <c r="H33" s="215"/>
      <c r="I33" s="216"/>
      <c r="J33" s="217"/>
      <c r="K33" s="218"/>
      <c r="L33" s="219"/>
      <c r="M33" s="28"/>
      <c r="N33" s="24"/>
    </row>
    <row r="34" spans="1:16" ht="27" thickBot="1" x14ac:dyDescent="0.45">
      <c r="B34" s="243" t="s">
        <v>24</v>
      </c>
      <c r="C34" s="182"/>
      <c r="D34" s="208">
        <v>900</v>
      </c>
      <c r="E34" s="410">
        <v>-0.1</v>
      </c>
      <c r="F34" s="313">
        <v>810</v>
      </c>
      <c r="G34" s="314"/>
      <c r="H34" s="220"/>
      <c r="I34" s="221">
        <v>-0.2</v>
      </c>
      <c r="J34" s="222">
        <v>720</v>
      </c>
      <c r="K34" s="223"/>
      <c r="L34" s="224"/>
      <c r="M34" s="84"/>
      <c r="N34" s="15" t="s">
        <v>0</v>
      </c>
    </row>
    <row r="35" spans="1:16" ht="29.25" thickBot="1" x14ac:dyDescent="0.5">
      <c r="B35" s="260" t="s">
        <v>137</v>
      </c>
      <c r="C35" s="261"/>
      <c r="D35" s="261"/>
      <c r="E35" s="259"/>
      <c r="F35" s="259"/>
      <c r="G35" s="259"/>
      <c r="H35" s="259"/>
      <c r="I35" s="259"/>
      <c r="J35" s="259"/>
      <c r="K35" s="259"/>
      <c r="L35" s="259"/>
      <c r="M35" s="259"/>
      <c r="N35" s="262"/>
    </row>
    <row r="36" spans="1:16" ht="24.75" customHeight="1" thickBot="1" x14ac:dyDescent="0.4">
      <c r="B36" s="2"/>
      <c r="C36" s="3"/>
      <c r="D36" s="264" t="s">
        <v>127</v>
      </c>
      <c r="E36" s="264"/>
      <c r="F36" s="3"/>
      <c r="G36" s="3"/>
      <c r="H36" s="180" t="s">
        <v>27</v>
      </c>
      <c r="I36" s="200" t="s">
        <v>76</v>
      </c>
      <c r="J36" s="200">
        <v>-0.2</v>
      </c>
      <c r="K36" s="78"/>
      <c r="L36" s="309" t="s">
        <v>115</v>
      </c>
      <c r="M36" s="310"/>
      <c r="N36" s="4"/>
    </row>
    <row r="37" spans="1:16" ht="27" thickBot="1" x14ac:dyDescent="0.45">
      <c r="B37" s="240" t="s">
        <v>113</v>
      </c>
      <c r="C37" s="181"/>
      <c r="D37" s="263"/>
      <c r="E37" s="263"/>
      <c r="F37" s="163" t="s">
        <v>2</v>
      </c>
      <c r="G37" s="76"/>
      <c r="H37" s="184">
        <v>160</v>
      </c>
      <c r="I37" s="185">
        <f>H37-16</f>
        <v>144</v>
      </c>
      <c r="J37" s="185">
        <f>H37-32</f>
        <v>128</v>
      </c>
      <c r="K37" s="186"/>
      <c r="L37" s="186"/>
      <c r="M37" s="406">
        <v>100</v>
      </c>
      <c r="N37" s="15" t="s">
        <v>0</v>
      </c>
    </row>
    <row r="38" spans="1:16" ht="27" thickBot="1" x14ac:dyDescent="0.45">
      <c r="B38" s="240" t="s">
        <v>112</v>
      </c>
      <c r="C38" s="181"/>
      <c r="D38" s="263"/>
      <c r="E38" s="263"/>
      <c r="F38" s="163" t="s">
        <v>36</v>
      </c>
      <c r="G38" s="76"/>
      <c r="H38" s="184">
        <v>90</v>
      </c>
      <c r="I38" s="185">
        <f>H38-9</f>
        <v>81</v>
      </c>
      <c r="J38" s="185">
        <f>H38-18</f>
        <v>72</v>
      </c>
      <c r="K38" s="186"/>
      <c r="L38" s="186"/>
      <c r="M38" s="406"/>
      <c r="N38" s="15"/>
    </row>
    <row r="39" spans="1:16" ht="27" thickBot="1" x14ac:dyDescent="0.45">
      <c r="B39" s="240" t="s">
        <v>30</v>
      </c>
      <c r="C39" s="181"/>
      <c r="D39" s="263"/>
      <c r="E39" s="263"/>
      <c r="F39" s="163" t="s">
        <v>2</v>
      </c>
      <c r="G39" s="76"/>
      <c r="H39" s="184">
        <v>210</v>
      </c>
      <c r="I39" s="185">
        <f>H39-21</f>
        <v>189</v>
      </c>
      <c r="J39" s="185">
        <f>H39-42</f>
        <v>168</v>
      </c>
      <c r="K39" s="186"/>
      <c r="L39" s="186"/>
      <c r="M39" s="406">
        <v>100</v>
      </c>
      <c r="N39" s="15" t="s">
        <v>0</v>
      </c>
      <c r="P39" s="22"/>
    </row>
    <row r="40" spans="1:16" ht="27" thickBot="1" x14ac:dyDescent="0.45">
      <c r="B40" s="241" t="s">
        <v>124</v>
      </c>
      <c r="C40" s="181"/>
      <c r="D40" s="263"/>
      <c r="E40" s="263"/>
      <c r="F40" s="247" t="s">
        <v>123</v>
      </c>
      <c r="G40" s="76"/>
      <c r="H40" s="184">
        <v>65</v>
      </c>
      <c r="I40" s="185">
        <f>H40-21</f>
        <v>44</v>
      </c>
      <c r="J40" s="185">
        <f>H40-42</f>
        <v>23</v>
      </c>
      <c r="K40" s="186"/>
      <c r="L40" s="186"/>
      <c r="M40" s="187"/>
      <c r="N40" s="15" t="s">
        <v>0</v>
      </c>
      <c r="P40" s="22"/>
    </row>
    <row r="41" spans="1:16" ht="27" thickBot="1" x14ac:dyDescent="0.45">
      <c r="B41" s="248"/>
      <c r="C41" s="1"/>
      <c r="D41" s="1"/>
      <c r="E41" s="1"/>
      <c r="F41" s="1"/>
      <c r="G41" s="1"/>
      <c r="H41" s="1"/>
      <c r="I41" s="1"/>
      <c r="J41" s="1"/>
      <c r="K41" s="1"/>
      <c r="L41" s="304" t="s">
        <v>15</v>
      </c>
      <c r="M41" s="305"/>
      <c r="N41" s="249"/>
    </row>
    <row r="42" spans="1:16" s="108" customFormat="1" ht="23.25" customHeight="1" x14ac:dyDescent="0.25">
      <c r="B42" s="250" t="s">
        <v>134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2"/>
      <c r="N42" s="252"/>
    </row>
    <row r="43" spans="1:16" s="125" customFormat="1" ht="23.25" customHeight="1" x14ac:dyDescent="0.25">
      <c r="B43" s="206" t="s">
        <v>131</v>
      </c>
      <c r="C43" s="207"/>
      <c r="D43" s="207"/>
      <c r="E43" s="207"/>
      <c r="F43" s="207"/>
      <c r="G43" s="207"/>
      <c r="H43" s="207"/>
      <c r="I43" s="207"/>
      <c r="J43" s="207"/>
      <c r="K43" s="207"/>
      <c r="L43" s="207"/>
    </row>
    <row r="44" spans="1:16" ht="23.25" x14ac:dyDescent="0.35">
      <c r="A44" s="1"/>
      <c r="B44" s="299" t="s">
        <v>3</v>
      </c>
      <c r="C44" s="299"/>
      <c r="D44" s="298" t="s">
        <v>132</v>
      </c>
      <c r="E44" s="298"/>
      <c r="F44" s="299" t="s">
        <v>5</v>
      </c>
      <c r="G44" s="299"/>
      <c r="H44" s="299" t="s">
        <v>6</v>
      </c>
      <c r="I44" s="299"/>
      <c r="J44" s="239"/>
      <c r="K44" s="239"/>
      <c r="L44" s="239"/>
      <c r="M44" s="183"/>
      <c r="N44" s="28"/>
    </row>
    <row r="45" spans="1:16" ht="23.25" x14ac:dyDescent="0.35">
      <c r="A45" s="1"/>
      <c r="B45" s="299" t="s">
        <v>7</v>
      </c>
      <c r="C45" s="299"/>
      <c r="D45" s="298" t="s">
        <v>132</v>
      </c>
      <c r="E45" s="298"/>
      <c r="F45" s="299" t="s">
        <v>10</v>
      </c>
      <c r="G45" s="299"/>
      <c r="H45" s="299" t="s">
        <v>8</v>
      </c>
      <c r="I45" s="299"/>
      <c r="J45" s="299" t="s">
        <v>6</v>
      </c>
      <c r="K45" s="299"/>
      <c r="L45" s="239" t="s">
        <v>9</v>
      </c>
      <c r="M45" s="183"/>
      <c r="N45" s="28"/>
    </row>
    <row r="46" spans="1:16" ht="23.25" x14ac:dyDescent="0.35">
      <c r="A46" s="1"/>
      <c r="B46" s="299" t="s">
        <v>29</v>
      </c>
      <c r="C46" s="299"/>
      <c r="D46" s="298" t="s">
        <v>133</v>
      </c>
      <c r="E46" s="298"/>
      <c r="F46" s="298"/>
      <c r="G46" s="298"/>
      <c r="H46" s="298"/>
      <c r="I46" s="298"/>
      <c r="J46" s="298"/>
      <c r="K46" s="298"/>
      <c r="L46" s="298"/>
      <c r="M46" s="183"/>
      <c r="N46" s="28"/>
    </row>
    <row r="47" spans="1:16" ht="23.25" x14ac:dyDescent="0.35">
      <c r="A47" s="1"/>
      <c r="B47" s="297" t="s">
        <v>37</v>
      </c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8"/>
      <c r="N47" s="28"/>
    </row>
    <row r="48" spans="1:16" ht="23.25" x14ac:dyDescent="0.35">
      <c r="A48" s="1"/>
      <c r="B48" s="205" t="s">
        <v>125</v>
      </c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</row>
    <row r="49" spans="1:14" s="108" customFormat="1" ht="44.25" customHeight="1" x14ac:dyDescent="0.25">
      <c r="A49" s="204"/>
      <c r="B49" s="296" t="s">
        <v>128</v>
      </c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</row>
    <row r="50" spans="1:14" ht="23.25" x14ac:dyDescent="0.35">
      <c r="A50" s="1"/>
      <c r="B50" s="33"/>
      <c r="C50" s="28"/>
      <c r="D50" s="28"/>
      <c r="E50" s="28"/>
      <c r="F50" s="28"/>
      <c r="G50" s="28"/>
      <c r="H50" s="28"/>
      <c r="I50" s="28"/>
      <c r="J50" s="303" t="s">
        <v>12</v>
      </c>
      <c r="K50" s="303"/>
      <c r="L50" s="303"/>
      <c r="M50" s="28"/>
      <c r="N50" s="28"/>
    </row>
  </sheetData>
  <mergeCells count="68">
    <mergeCell ref="M22:N22"/>
    <mergeCell ref="M24:N24"/>
    <mergeCell ref="B21:L21"/>
    <mergeCell ref="M29:N29"/>
    <mergeCell ref="B28:L28"/>
    <mergeCell ref="C23:H23"/>
    <mergeCell ref="C22:H22"/>
    <mergeCell ref="I24:J24"/>
    <mergeCell ref="I29:J29"/>
    <mergeCell ref="I30:J30"/>
    <mergeCell ref="C24:H24"/>
    <mergeCell ref="C29:H29"/>
    <mergeCell ref="C30:H30"/>
    <mergeCell ref="J50:L50"/>
    <mergeCell ref="L41:M41"/>
    <mergeCell ref="C17:H17"/>
    <mergeCell ref="L36:M36"/>
    <mergeCell ref="F25:G25"/>
    <mergeCell ref="F27:G27"/>
    <mergeCell ref="F32:G32"/>
    <mergeCell ref="F34:G34"/>
    <mergeCell ref="D39:E39"/>
    <mergeCell ref="I22:J22"/>
    <mergeCell ref="I23:J23"/>
    <mergeCell ref="M21:N21"/>
    <mergeCell ref="B49:N49"/>
    <mergeCell ref="B47:L47"/>
    <mergeCell ref="D46:L46"/>
    <mergeCell ref="B44:C44"/>
    <mergeCell ref="B45:C45"/>
    <mergeCell ref="B46:C46"/>
    <mergeCell ref="D44:E44"/>
    <mergeCell ref="D45:E45"/>
    <mergeCell ref="F44:G44"/>
    <mergeCell ref="F45:G45"/>
    <mergeCell ref="H44:I44"/>
    <mergeCell ref="H45:I45"/>
    <mergeCell ref="J45:K45"/>
    <mergeCell ref="D40:E40"/>
    <mergeCell ref="C9:I9"/>
    <mergeCell ref="B13:M13"/>
    <mergeCell ref="M9:N9"/>
    <mergeCell ref="B15:N15"/>
    <mergeCell ref="I19:J19"/>
    <mergeCell ref="I17:J17"/>
    <mergeCell ref="C10:I10"/>
    <mergeCell ref="C11:I11"/>
    <mergeCell ref="M10:N10"/>
    <mergeCell ref="M11:N11"/>
    <mergeCell ref="B12:N12"/>
    <mergeCell ref="O3:S4"/>
    <mergeCell ref="O5:T6"/>
    <mergeCell ref="B7:D7"/>
    <mergeCell ref="E7:N7"/>
    <mergeCell ref="C8:N8"/>
    <mergeCell ref="C5:D5"/>
    <mergeCell ref="C3:M3"/>
    <mergeCell ref="C4:M4"/>
    <mergeCell ref="F5:M5"/>
    <mergeCell ref="C6:G6"/>
    <mergeCell ref="B14:N14"/>
    <mergeCell ref="M28:N28"/>
    <mergeCell ref="M30:N30"/>
    <mergeCell ref="B35:N35"/>
    <mergeCell ref="D37:E37"/>
    <mergeCell ref="D38:E38"/>
    <mergeCell ref="M23:N23"/>
    <mergeCell ref="D36:E36"/>
  </mergeCells>
  <phoneticPr fontId="12" type="noConversion"/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59" orientation="portrait" r:id="rId1"/>
  <headerFooter>
    <oddHeader xml:space="preserve">&amp;C
</oddHeader>
    <oddFooter xml:space="preserve">&amp;CAssociation Musicale de Grézieu – Centre d’Animation - 69290 Grézieu - la -Varenne
SIRET 32864191500017 –  APE 9499 Z
Tél : 06.50.10.96.01   - Mail : amg.grezieu@orange.fr – Site Web :  https://ass.musicale.grezieu.fr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536D-A9CD-4C62-A14C-38CA808F8169}">
  <sheetPr>
    <pageSetUpPr fitToPage="1"/>
  </sheetPr>
  <dimension ref="B1:Q53"/>
  <sheetViews>
    <sheetView topLeftCell="A38" zoomScale="99" zoomScaleNormal="99" workbookViewId="0">
      <selection activeCell="B40" sqref="B40:N53"/>
    </sheetView>
  </sheetViews>
  <sheetFormatPr baseColWidth="10" defaultRowHeight="15" x14ac:dyDescent="0.25"/>
  <cols>
    <col min="1" max="1" width="3.42578125" customWidth="1"/>
    <col min="2" max="2" width="32.7109375" customWidth="1"/>
    <col min="3" max="3" width="6.28515625" customWidth="1"/>
    <col min="4" max="4" width="6.7109375" customWidth="1"/>
    <col min="5" max="5" width="5.85546875" customWidth="1"/>
    <col min="6" max="6" width="13.140625" bestFit="1" customWidth="1"/>
    <col min="7" max="7" width="4.28515625" customWidth="1"/>
    <col min="8" max="8" width="11.42578125" customWidth="1"/>
    <col min="9" max="9" width="11.5703125" customWidth="1"/>
    <col min="10" max="10" width="9.42578125" customWidth="1"/>
    <col min="11" max="11" width="3.28515625" hidden="1" customWidth="1"/>
    <col min="12" max="12" width="14.7109375" customWidth="1"/>
    <col min="13" max="13" width="17.85546875" customWidth="1"/>
    <col min="14" max="14" width="28.85546875" customWidth="1"/>
  </cols>
  <sheetData>
    <row r="1" spans="2:14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2:14" ht="25.15" customHeight="1" x14ac:dyDescent="0.5">
      <c r="B2" s="52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2:14" ht="15" customHeight="1" x14ac:dyDescent="0.5"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2:14" x14ac:dyDescent="0.25"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</row>
    <row r="5" spans="2:14" x14ac:dyDescent="0.25"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/>
    </row>
    <row r="6" spans="2:14" ht="29.25" thickBot="1" x14ac:dyDescent="0.5">
      <c r="B6" s="55" t="s">
        <v>40</v>
      </c>
      <c r="C6" s="315"/>
      <c r="D6" s="315"/>
      <c r="E6" s="315"/>
      <c r="F6" s="315"/>
      <c r="G6" s="315"/>
      <c r="H6" s="315"/>
      <c r="I6" s="315"/>
      <c r="J6" s="315"/>
      <c r="K6" s="56"/>
      <c r="L6" s="56"/>
      <c r="M6" s="56"/>
      <c r="N6" s="57"/>
    </row>
    <row r="7" spans="2:14" ht="26.25" customHeight="1" thickBot="1" x14ac:dyDescent="0.5">
      <c r="B7" s="69" t="s">
        <v>54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48">
        <v>20</v>
      </c>
    </row>
    <row r="8" spans="2:14" ht="9" customHeight="1" thickBot="1" x14ac:dyDescent="0.45"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7"/>
    </row>
    <row r="9" spans="2:14" ht="29.25" thickBot="1" x14ac:dyDescent="0.5">
      <c r="B9" s="69" t="s">
        <v>25</v>
      </c>
      <c r="C9" s="70"/>
      <c r="D9" s="70"/>
      <c r="E9" s="70"/>
      <c r="F9" s="38" t="s">
        <v>27</v>
      </c>
      <c r="G9" s="70"/>
      <c r="H9" s="70"/>
      <c r="I9" s="70"/>
      <c r="J9" s="70"/>
      <c r="K9" s="70"/>
      <c r="L9" s="70"/>
      <c r="M9" s="70"/>
      <c r="N9" s="71"/>
    </row>
    <row r="10" spans="2:14" ht="23.45" customHeight="1" thickBot="1" x14ac:dyDescent="0.4">
      <c r="B10" s="45" t="s">
        <v>16</v>
      </c>
      <c r="C10" s="77" t="s">
        <v>43</v>
      </c>
      <c r="D10" s="78"/>
      <c r="E10" s="256" t="s">
        <v>49</v>
      </c>
      <c r="F10" s="316"/>
      <c r="G10" s="28"/>
      <c r="H10" s="81"/>
      <c r="I10" s="81"/>
      <c r="J10" s="81"/>
      <c r="K10" s="28"/>
      <c r="L10" s="28"/>
      <c r="M10" s="28"/>
      <c r="N10" s="10"/>
    </row>
    <row r="11" spans="2:14" ht="27" thickBot="1" x14ac:dyDescent="0.45">
      <c r="B11" s="34" t="s">
        <v>17</v>
      </c>
      <c r="C11" s="65" t="s">
        <v>41</v>
      </c>
      <c r="D11" s="66"/>
      <c r="E11" s="19"/>
      <c r="F11" s="85">
        <v>135</v>
      </c>
      <c r="G11" s="85"/>
      <c r="H11" s="1"/>
      <c r="I11" s="1"/>
      <c r="J11" s="1"/>
      <c r="K11" s="12"/>
      <c r="L11" s="1"/>
      <c r="M11" s="16"/>
      <c r="N11" s="15" t="s">
        <v>0</v>
      </c>
    </row>
    <row r="12" spans="2:14" ht="27" thickBot="1" x14ac:dyDescent="0.45">
      <c r="B12" s="34" t="s">
        <v>17</v>
      </c>
      <c r="C12" s="65" t="s">
        <v>42</v>
      </c>
      <c r="D12" s="66"/>
      <c r="E12" s="19"/>
      <c r="F12" s="85">
        <v>135</v>
      </c>
      <c r="G12" s="85"/>
      <c r="H12" s="1"/>
      <c r="I12" s="1"/>
      <c r="J12" s="1"/>
      <c r="K12" s="12"/>
      <c r="L12" s="1"/>
      <c r="M12" s="16"/>
      <c r="N12" s="15" t="s">
        <v>0</v>
      </c>
    </row>
    <row r="13" spans="2:14" ht="27" thickBot="1" x14ac:dyDescent="0.45">
      <c r="B13" s="34" t="s">
        <v>33</v>
      </c>
      <c r="C13" s="322" t="s">
        <v>19</v>
      </c>
      <c r="D13" s="323"/>
      <c r="E13" s="19"/>
      <c r="F13" s="79">
        <v>75</v>
      </c>
      <c r="G13" s="19"/>
      <c r="H13" s="1"/>
      <c r="I13" s="1"/>
      <c r="J13" s="1"/>
      <c r="K13" s="17"/>
      <c r="L13" s="1"/>
      <c r="M13" s="16"/>
      <c r="N13" s="15" t="s">
        <v>0</v>
      </c>
    </row>
    <row r="14" spans="2:14" ht="27" thickBot="1" x14ac:dyDescent="0.45">
      <c r="B14" s="34" t="s">
        <v>33</v>
      </c>
      <c r="C14" s="322" t="s">
        <v>20</v>
      </c>
      <c r="D14" s="323"/>
      <c r="E14" s="19"/>
      <c r="F14" s="79">
        <v>75</v>
      </c>
      <c r="G14" s="19"/>
      <c r="H14" s="1"/>
      <c r="I14" s="1"/>
      <c r="J14" s="1"/>
      <c r="K14" s="17"/>
      <c r="L14" s="1"/>
      <c r="M14" s="16"/>
      <c r="N14" s="15" t="s">
        <v>0</v>
      </c>
    </row>
    <row r="15" spans="2:14" ht="27" thickBot="1" x14ac:dyDescent="0.45">
      <c r="B15" s="34" t="s">
        <v>33</v>
      </c>
      <c r="C15" s="322" t="s">
        <v>21</v>
      </c>
      <c r="D15" s="323"/>
      <c r="E15" s="19"/>
      <c r="F15" s="79">
        <v>75</v>
      </c>
      <c r="G15" s="19"/>
      <c r="H15" s="1"/>
      <c r="I15" s="1"/>
      <c r="J15" s="1"/>
      <c r="K15" s="17"/>
      <c r="L15" s="1"/>
      <c r="M15" s="16"/>
      <c r="N15" s="15" t="s">
        <v>0</v>
      </c>
    </row>
    <row r="16" spans="2:14" ht="15.75" thickBot="1" x14ac:dyDescent="0.3"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5"/>
    </row>
    <row r="17" spans="2:14" ht="29.25" thickBot="1" x14ac:dyDescent="0.5">
      <c r="B17" s="69" t="s">
        <v>22</v>
      </c>
      <c r="C17" s="70"/>
      <c r="D17" s="70"/>
      <c r="E17" s="70"/>
      <c r="F17" s="38" t="s">
        <v>27</v>
      </c>
      <c r="G17" s="70"/>
      <c r="H17" s="70"/>
      <c r="I17" s="70"/>
      <c r="J17" s="70"/>
      <c r="K17" s="70"/>
      <c r="L17" s="70"/>
      <c r="M17" s="70"/>
      <c r="N17" s="71"/>
    </row>
    <row r="18" spans="2:14" ht="23.45" customHeight="1" thickBot="1" x14ac:dyDescent="0.4">
      <c r="B18" s="45" t="s">
        <v>16</v>
      </c>
      <c r="C18" s="77" t="s">
        <v>43</v>
      </c>
      <c r="D18" s="78"/>
      <c r="E18" s="256"/>
      <c r="F18" s="316"/>
      <c r="G18" s="28"/>
      <c r="H18" s="81"/>
      <c r="I18" s="81"/>
      <c r="J18" s="81"/>
      <c r="K18" s="28"/>
      <c r="L18" s="28"/>
      <c r="M18" s="28"/>
      <c r="N18" s="10"/>
    </row>
    <row r="19" spans="2:14" ht="27" thickBot="1" x14ac:dyDescent="0.45">
      <c r="B19" s="87" t="s">
        <v>23</v>
      </c>
      <c r="C19" s="50" t="s">
        <v>44</v>
      </c>
      <c r="D19" s="76"/>
      <c r="E19" s="19"/>
      <c r="F19" s="79">
        <v>525</v>
      </c>
      <c r="G19" s="81"/>
      <c r="H19" s="81"/>
      <c r="I19" s="81"/>
      <c r="J19" s="81"/>
      <c r="K19" s="81"/>
      <c r="L19" s="81"/>
      <c r="M19" s="82"/>
      <c r="N19" s="15" t="s">
        <v>0</v>
      </c>
    </row>
    <row r="20" spans="2:14" ht="27" thickBot="1" x14ac:dyDescent="0.45">
      <c r="B20" s="34" t="s">
        <v>24</v>
      </c>
      <c r="C20" s="50" t="s">
        <v>44</v>
      </c>
      <c r="E20" s="19"/>
      <c r="F20" s="86">
        <v>795</v>
      </c>
      <c r="G20" s="83"/>
      <c r="H20" s="83"/>
      <c r="I20" s="83"/>
      <c r="J20" s="83"/>
      <c r="K20" s="83"/>
      <c r="L20" s="83"/>
      <c r="M20" s="84"/>
      <c r="N20" s="15" t="s">
        <v>0</v>
      </c>
    </row>
    <row r="21" spans="2:14" ht="29.25" thickBot="1" x14ac:dyDescent="0.5">
      <c r="B21" s="69" t="s">
        <v>26</v>
      </c>
      <c r="C21" s="70"/>
      <c r="D21" s="70"/>
      <c r="E21" s="70"/>
      <c r="F21" s="92"/>
      <c r="G21" s="70"/>
      <c r="H21" s="70"/>
      <c r="I21" s="92"/>
      <c r="J21" s="70"/>
      <c r="K21" s="70"/>
      <c r="L21" s="70"/>
      <c r="M21" s="70"/>
      <c r="N21" s="71"/>
    </row>
    <row r="22" spans="2:14" ht="23.45" customHeight="1" thickBot="1" x14ac:dyDescent="0.4">
      <c r="B22" s="45" t="s">
        <v>16</v>
      </c>
      <c r="C22" s="321"/>
      <c r="D22" s="321"/>
      <c r="E22" s="321"/>
      <c r="F22" s="321"/>
      <c r="G22" s="28"/>
      <c r="I22" s="81"/>
      <c r="J22" s="333" t="s">
        <v>53</v>
      </c>
      <c r="K22" s="334"/>
      <c r="L22" s="334"/>
      <c r="M22" s="81"/>
      <c r="N22" s="10"/>
    </row>
    <row r="23" spans="2:14" ht="23.45" customHeight="1" thickBot="1" x14ac:dyDescent="0.4">
      <c r="B23" s="330"/>
      <c r="C23" s="331"/>
      <c r="D23" s="331"/>
      <c r="E23" s="332"/>
      <c r="F23" s="50" t="s">
        <v>27</v>
      </c>
      <c r="G23" s="28"/>
      <c r="I23" s="81"/>
      <c r="J23" s="49"/>
      <c r="K23" s="49"/>
      <c r="L23" s="49"/>
      <c r="M23" s="49"/>
      <c r="N23" s="10"/>
    </row>
    <row r="24" spans="2:14" ht="27" thickBot="1" x14ac:dyDescent="0.45">
      <c r="B24" s="34" t="s">
        <v>23</v>
      </c>
      <c r="C24" s="50" t="s">
        <v>44</v>
      </c>
      <c r="D24" s="80"/>
      <c r="E24" s="19"/>
      <c r="F24" s="79">
        <v>600</v>
      </c>
      <c r="G24" s="81"/>
      <c r="H24" s="81"/>
      <c r="I24" s="81"/>
      <c r="J24" s="81"/>
      <c r="K24" s="81"/>
      <c r="L24" s="81"/>
      <c r="M24" s="82"/>
      <c r="N24" s="15">
        <f>E24*F24</f>
        <v>0</v>
      </c>
    </row>
    <row r="25" spans="2:14" ht="27" thickBot="1" x14ac:dyDescent="0.45">
      <c r="B25" s="34" t="s">
        <v>24</v>
      </c>
      <c r="C25" s="50" t="s">
        <v>44</v>
      </c>
      <c r="D25" s="80"/>
      <c r="E25" s="19"/>
      <c r="F25" s="79">
        <v>900</v>
      </c>
      <c r="G25" s="81"/>
      <c r="H25" s="81"/>
      <c r="I25" s="81"/>
      <c r="J25" s="81"/>
      <c r="K25" s="81"/>
      <c r="L25" s="81"/>
      <c r="M25" s="82"/>
      <c r="N25" s="15">
        <f>D25*E25</f>
        <v>0</v>
      </c>
    </row>
    <row r="26" spans="2:14" ht="11.25" customHeight="1" thickBot="1" x14ac:dyDescent="0.45">
      <c r="B26" s="21"/>
      <c r="C26" s="47"/>
      <c r="D26" s="49"/>
      <c r="E26" s="28"/>
      <c r="F26" s="28"/>
      <c r="G26" s="28"/>
      <c r="H26" s="28"/>
      <c r="I26" s="28"/>
      <c r="J26" s="28"/>
      <c r="K26" s="28"/>
      <c r="L26" s="28"/>
      <c r="M26" s="28"/>
      <c r="N26" s="20"/>
    </row>
    <row r="27" spans="2:14" ht="29.25" thickBot="1" x14ac:dyDescent="0.5">
      <c r="B27" s="69" t="s">
        <v>14</v>
      </c>
      <c r="C27" s="70"/>
      <c r="D27" s="70"/>
      <c r="E27" s="70"/>
      <c r="F27" s="70" t="s">
        <v>27</v>
      </c>
      <c r="G27" s="70"/>
      <c r="H27" s="70"/>
      <c r="I27" s="70"/>
      <c r="J27" s="70"/>
      <c r="K27" s="70"/>
      <c r="L27" s="70"/>
      <c r="M27" s="70"/>
      <c r="N27" s="71"/>
    </row>
    <row r="28" spans="2:14" ht="23.45" customHeight="1" thickBot="1" x14ac:dyDescent="0.4">
      <c r="B28" s="45" t="s">
        <v>16</v>
      </c>
      <c r="C28" s="77" t="s">
        <v>43</v>
      </c>
      <c r="D28" s="78"/>
      <c r="E28" s="324" t="s">
        <v>51</v>
      </c>
      <c r="F28" s="325"/>
      <c r="G28" s="28"/>
      <c r="H28" s="81"/>
      <c r="I28" s="81"/>
      <c r="J28" s="81"/>
      <c r="K28" s="28"/>
      <c r="L28" s="28"/>
      <c r="M28" s="28"/>
      <c r="N28" s="10"/>
    </row>
    <row r="29" spans="2:14" ht="27" thickBot="1" x14ac:dyDescent="0.45">
      <c r="B29" s="75" t="s">
        <v>45</v>
      </c>
      <c r="C29" s="326"/>
      <c r="D29" s="327"/>
      <c r="E29" s="94"/>
      <c r="F29" s="95">
        <v>160</v>
      </c>
      <c r="G29" s="76"/>
      <c r="H29" s="89">
        <v>100</v>
      </c>
      <c r="J29" s="81"/>
      <c r="K29" s="28"/>
      <c r="L29" s="28"/>
      <c r="M29" s="93"/>
      <c r="N29" s="90">
        <f>(E29*F29)+(G29*H29)</f>
        <v>0</v>
      </c>
    </row>
    <row r="30" spans="2:14" ht="23.45" customHeight="1" thickBot="1" x14ac:dyDescent="0.4">
      <c r="B30" s="45" t="s">
        <v>16</v>
      </c>
      <c r="C30" s="77" t="s">
        <v>43</v>
      </c>
      <c r="D30" s="78"/>
      <c r="E30" s="324" t="s">
        <v>51</v>
      </c>
      <c r="F30" s="325"/>
      <c r="G30" s="28"/>
      <c r="H30" s="81"/>
      <c r="I30" s="81"/>
      <c r="J30" s="81"/>
      <c r="K30" s="28"/>
      <c r="L30" s="28"/>
      <c r="M30" s="28"/>
      <c r="N30" s="10"/>
    </row>
    <row r="31" spans="2:14" ht="27" thickBot="1" x14ac:dyDescent="0.45">
      <c r="B31" s="75" t="s">
        <v>46</v>
      </c>
      <c r="C31" s="326"/>
      <c r="D31" s="327"/>
      <c r="E31" s="94"/>
      <c r="F31" s="95">
        <v>160</v>
      </c>
      <c r="G31" s="76"/>
      <c r="H31" s="89">
        <v>100</v>
      </c>
      <c r="J31" s="81"/>
      <c r="K31" s="28"/>
      <c r="L31" s="28"/>
      <c r="M31" s="93"/>
      <c r="N31" s="90">
        <f t="shared" ref="N31:N33" si="0">(E31*F31)+(G31*H31)</f>
        <v>0</v>
      </c>
    </row>
    <row r="32" spans="2:14" ht="23.45" customHeight="1" thickBot="1" x14ac:dyDescent="0.4">
      <c r="B32" s="45" t="s">
        <v>16</v>
      </c>
      <c r="C32" s="77" t="s">
        <v>43</v>
      </c>
      <c r="D32" s="78"/>
      <c r="E32" s="324" t="s">
        <v>52</v>
      </c>
      <c r="F32" s="325"/>
      <c r="G32" s="28"/>
      <c r="H32" s="81"/>
      <c r="I32" s="81"/>
      <c r="J32" s="81"/>
      <c r="K32" s="28"/>
      <c r="L32" s="28"/>
      <c r="M32" s="28"/>
      <c r="N32" s="10"/>
    </row>
    <row r="33" spans="2:17" ht="26.25" x14ac:dyDescent="0.4">
      <c r="B33" s="75" t="s">
        <v>47</v>
      </c>
      <c r="C33" s="328"/>
      <c r="D33" s="329"/>
      <c r="E33" s="94"/>
      <c r="F33" s="95">
        <v>210</v>
      </c>
      <c r="G33" s="76"/>
      <c r="H33" s="89">
        <v>100</v>
      </c>
      <c r="J33" s="81"/>
      <c r="K33" s="28"/>
      <c r="L33" s="28"/>
      <c r="M33" s="93"/>
      <c r="N33" s="90">
        <f t="shared" si="0"/>
        <v>0</v>
      </c>
      <c r="Q33" s="22"/>
    </row>
    <row r="34" spans="2:17" ht="27" thickBot="1" x14ac:dyDescent="0.4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24"/>
    </row>
    <row r="35" spans="2:17" ht="27" thickBot="1" x14ac:dyDescent="0.45">
      <c r="B35" s="21"/>
      <c r="C35" s="1"/>
      <c r="D35" s="1"/>
      <c r="E35" s="1"/>
      <c r="F35" s="1"/>
      <c r="G35" s="1"/>
      <c r="H35" s="1"/>
      <c r="I35" s="1"/>
      <c r="J35" s="1"/>
      <c r="K35" s="1"/>
      <c r="L35" s="67" t="s">
        <v>15</v>
      </c>
      <c r="M35" s="68"/>
      <c r="N35" s="15" t="s">
        <v>0</v>
      </c>
    </row>
    <row r="36" spans="2:17" ht="13.5" customHeight="1" thickBot="1" x14ac:dyDescent="0.45">
      <c r="B36" s="21"/>
      <c r="C36" s="1"/>
      <c r="D36" s="1"/>
      <c r="E36" s="1"/>
      <c r="F36" s="1"/>
      <c r="G36" s="1"/>
      <c r="H36" s="1"/>
      <c r="I36" s="1"/>
      <c r="J36" s="1"/>
      <c r="K36" s="1"/>
      <c r="L36" s="1"/>
      <c r="M36" s="23"/>
      <c r="N36" s="24"/>
    </row>
    <row r="37" spans="2:17" ht="26.25" x14ac:dyDescent="0.4">
      <c r="B37" s="39" t="s">
        <v>28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40"/>
      <c r="N37" s="41"/>
    </row>
    <row r="38" spans="2:17" ht="26.25" x14ac:dyDescent="0.4">
      <c r="B38" s="21" t="s">
        <v>34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23"/>
      <c r="N38" s="24"/>
    </row>
    <row r="39" spans="2:17" ht="27" thickBot="1" x14ac:dyDescent="0.45">
      <c r="B39" s="42" t="s">
        <v>35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43"/>
      <c r="N39" s="44"/>
    </row>
    <row r="40" spans="2:17" ht="29.25" thickBot="1" x14ac:dyDescent="0.5">
      <c r="B40" s="69" t="s">
        <v>31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1"/>
    </row>
    <row r="41" spans="2:17" ht="23.25" x14ac:dyDescent="0.35">
      <c r="B41" s="72" t="s">
        <v>3</v>
      </c>
      <c r="C41" s="73"/>
      <c r="D41" s="74" t="s">
        <v>4</v>
      </c>
      <c r="E41" s="74"/>
      <c r="F41" s="74" t="s">
        <v>5</v>
      </c>
      <c r="G41" s="74"/>
      <c r="H41" s="74" t="s">
        <v>6</v>
      </c>
      <c r="I41" s="74"/>
      <c r="J41" s="28"/>
      <c r="K41" s="28"/>
      <c r="L41" s="28"/>
      <c r="M41" s="28"/>
      <c r="N41" s="29"/>
    </row>
    <row r="42" spans="2:17" ht="23.25" x14ac:dyDescent="0.35">
      <c r="B42" s="63" t="s">
        <v>7</v>
      </c>
      <c r="C42" s="64"/>
      <c r="D42" s="65" t="s">
        <v>4</v>
      </c>
      <c r="E42" s="64"/>
      <c r="F42" s="65" t="s">
        <v>10</v>
      </c>
      <c r="G42" s="64"/>
      <c r="H42" s="65" t="s">
        <v>8</v>
      </c>
      <c r="I42" s="65" t="s">
        <v>6</v>
      </c>
      <c r="J42" s="64" t="s">
        <v>9</v>
      </c>
      <c r="K42" s="18" t="s">
        <v>9</v>
      </c>
      <c r="M42" s="28"/>
      <c r="N42" s="29"/>
    </row>
    <row r="43" spans="2:17" ht="23.25" x14ac:dyDescent="0.35">
      <c r="B43" s="63" t="s">
        <v>29</v>
      </c>
      <c r="C43" s="64"/>
      <c r="D43" s="65" t="s">
        <v>38</v>
      </c>
      <c r="E43" s="66"/>
      <c r="F43" s="66"/>
      <c r="G43" s="66"/>
      <c r="H43" s="66"/>
      <c r="I43" s="66"/>
      <c r="J43" s="66"/>
      <c r="K43" s="66"/>
      <c r="L43" s="64"/>
      <c r="M43" s="28"/>
      <c r="N43" s="29"/>
    </row>
    <row r="44" spans="2:17" ht="24" thickBot="1" x14ac:dyDescent="0.4">
      <c r="B44" s="58" t="s">
        <v>37</v>
      </c>
      <c r="C44" s="59"/>
      <c r="D44" s="59"/>
      <c r="E44" s="59"/>
      <c r="F44" s="59"/>
      <c r="G44" s="59"/>
      <c r="H44" s="59"/>
      <c r="I44" s="59"/>
      <c r="J44" s="59"/>
      <c r="K44" s="59"/>
      <c r="L44" s="60"/>
      <c r="M44" s="30"/>
      <c r="N44" s="31"/>
    </row>
    <row r="45" spans="2:17" ht="23.25" x14ac:dyDescent="0.35">
      <c r="B45" s="21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9"/>
    </row>
    <row r="46" spans="2:17" ht="23.25" x14ac:dyDescent="0.35">
      <c r="B46" s="317" t="s">
        <v>50</v>
      </c>
      <c r="C46" s="318"/>
      <c r="D46" s="318"/>
      <c r="E46" s="318"/>
      <c r="F46" s="318"/>
      <c r="G46" s="318"/>
      <c r="H46" s="318"/>
      <c r="I46" s="318"/>
      <c r="J46" s="318"/>
      <c r="K46" s="28"/>
      <c r="L46" s="28"/>
      <c r="M46" s="28"/>
      <c r="N46" s="29"/>
    </row>
    <row r="47" spans="2:17" ht="23.25" x14ac:dyDescent="0.35">
      <c r="B47" s="317"/>
      <c r="C47" s="318"/>
      <c r="D47" s="318"/>
      <c r="E47" s="318"/>
      <c r="F47" s="318"/>
      <c r="G47" s="318"/>
      <c r="H47" s="318"/>
      <c r="I47" s="318"/>
      <c r="J47" s="318"/>
      <c r="K47" s="28"/>
      <c r="L47" s="28"/>
      <c r="M47" s="28"/>
      <c r="N47" s="29"/>
    </row>
    <row r="48" spans="2:17" ht="46.9" customHeight="1" x14ac:dyDescent="0.35">
      <c r="B48" s="319" t="s">
        <v>39</v>
      </c>
      <c r="C48" s="320"/>
      <c r="D48" s="320"/>
      <c r="E48" s="320"/>
      <c r="F48" s="320"/>
      <c r="G48" s="320"/>
      <c r="H48" s="320"/>
      <c r="I48" s="320"/>
      <c r="J48" s="320"/>
      <c r="K48" s="61"/>
      <c r="L48" s="61"/>
      <c r="M48" s="61"/>
      <c r="N48" s="62"/>
    </row>
    <row r="49" spans="2:14" ht="23.25" x14ac:dyDescent="0.35">
      <c r="B49" s="21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9"/>
    </row>
    <row r="50" spans="2:14" ht="23.25" x14ac:dyDescent="0.35">
      <c r="B50" s="32" t="s">
        <v>11</v>
      </c>
      <c r="C50" s="28"/>
      <c r="D50" s="28"/>
      <c r="E50" s="28"/>
      <c r="F50" s="28"/>
      <c r="G50" s="28"/>
      <c r="H50" s="28"/>
      <c r="I50" s="28"/>
      <c r="J50" s="33" t="s">
        <v>12</v>
      </c>
      <c r="K50" s="28"/>
      <c r="L50" s="28"/>
      <c r="M50" s="28"/>
      <c r="N50" s="29"/>
    </row>
    <row r="51" spans="2:14" ht="23.25" x14ac:dyDescent="0.35">
      <c r="B51" s="21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9"/>
    </row>
    <row r="52" spans="2:14" ht="23.25" x14ac:dyDescent="0.35">
      <c r="B52" s="32"/>
      <c r="C52" s="28"/>
      <c r="D52" s="28"/>
      <c r="E52" s="28"/>
      <c r="F52" s="33"/>
      <c r="G52" s="28"/>
      <c r="H52" s="28"/>
      <c r="I52" s="28"/>
      <c r="J52" s="28"/>
      <c r="K52" s="28"/>
      <c r="L52" s="28"/>
      <c r="M52" s="28"/>
      <c r="N52" s="29"/>
    </row>
    <row r="53" spans="2:14" ht="15.75" thickBot="1" x14ac:dyDescent="0.3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</row>
  </sheetData>
  <mergeCells count="17">
    <mergeCell ref="E28:F28"/>
    <mergeCell ref="C6:J6"/>
    <mergeCell ref="E10:F10"/>
    <mergeCell ref="B46:J47"/>
    <mergeCell ref="B48:J48"/>
    <mergeCell ref="C22:F22"/>
    <mergeCell ref="C13:D13"/>
    <mergeCell ref="C14:D14"/>
    <mergeCell ref="C15:D15"/>
    <mergeCell ref="E18:F18"/>
    <mergeCell ref="E32:F32"/>
    <mergeCell ref="E30:F30"/>
    <mergeCell ref="C29:D29"/>
    <mergeCell ref="C31:D31"/>
    <mergeCell ref="C33:D33"/>
    <mergeCell ref="B23:E23"/>
    <mergeCell ref="J22:L2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workbookViewId="0">
      <selection sqref="A1:N15"/>
    </sheetView>
  </sheetViews>
  <sheetFormatPr baseColWidth="10" defaultRowHeight="15" x14ac:dyDescent="0.25"/>
  <cols>
    <col min="1" max="1" width="23.28515625" customWidth="1"/>
    <col min="2" max="2" width="23.7109375" style="106" bestFit="1" customWidth="1"/>
    <col min="3" max="3" width="13" bestFit="1" customWidth="1"/>
    <col min="4" max="4" width="13" customWidth="1"/>
    <col min="5" max="5" width="13.7109375" bestFit="1" customWidth="1"/>
    <col min="6" max="6" width="13.7109375" customWidth="1"/>
    <col min="7" max="7" width="20.42578125" bestFit="1" customWidth="1"/>
    <col min="10" max="10" width="12.42578125" bestFit="1" customWidth="1"/>
  </cols>
  <sheetData>
    <row r="1" spans="1:14" x14ac:dyDescent="0.25">
      <c r="A1" s="97"/>
      <c r="B1" s="98"/>
      <c r="C1" s="98"/>
      <c r="D1" s="98"/>
      <c r="E1" s="98"/>
      <c r="F1" s="98"/>
      <c r="G1" s="3"/>
      <c r="H1" s="3"/>
      <c r="I1" s="3"/>
      <c r="J1" s="3"/>
      <c r="K1" s="3"/>
      <c r="L1" s="3"/>
      <c r="M1" s="3"/>
      <c r="N1" s="4"/>
    </row>
    <row r="2" spans="1:14" ht="31.9" customHeight="1" x14ac:dyDescent="0.5">
      <c r="A2" s="52" t="s">
        <v>58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ht="15" customHeight="1" x14ac:dyDescent="0.5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18.600000000000001" customHeight="1" x14ac:dyDescent="0.25">
      <c r="A4" s="6"/>
      <c r="B4" s="10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</row>
    <row r="5" spans="1:14" ht="28.5" x14ac:dyDescent="0.45">
      <c r="A5" s="96" t="s">
        <v>61</v>
      </c>
      <c r="B5" s="273"/>
      <c r="C5" s="274"/>
      <c r="D5" s="274"/>
      <c r="E5" s="274"/>
      <c r="F5" s="274"/>
      <c r="G5" s="274"/>
      <c r="H5" s="274"/>
      <c r="I5" s="274"/>
      <c r="J5" s="335"/>
      <c r="K5" s="56"/>
      <c r="L5" s="56"/>
      <c r="M5" s="56"/>
      <c r="N5" s="57"/>
    </row>
    <row r="6" spans="1:14" ht="28.5" x14ac:dyDescent="0.45">
      <c r="A6" s="99" t="s">
        <v>13</v>
      </c>
      <c r="B6" s="273"/>
      <c r="C6" s="274"/>
      <c r="D6" s="274"/>
      <c r="E6" s="274"/>
      <c r="F6" s="274"/>
      <c r="G6" s="274"/>
      <c r="H6" s="274"/>
      <c r="I6" s="274"/>
      <c r="J6" s="335"/>
      <c r="K6" s="26"/>
      <c r="L6" s="26"/>
      <c r="M6" s="26"/>
      <c r="N6" s="27"/>
    </row>
    <row r="7" spans="1:14" ht="28.5" x14ac:dyDescent="0.45">
      <c r="A7" s="99" t="s">
        <v>65</v>
      </c>
      <c r="B7" s="76"/>
      <c r="C7" s="100" t="s">
        <v>64</v>
      </c>
      <c r="D7" s="101"/>
      <c r="E7" s="294"/>
      <c r="F7" s="341"/>
      <c r="G7" s="341"/>
      <c r="H7" s="341"/>
      <c r="I7" s="341"/>
      <c r="J7" s="342"/>
      <c r="K7" s="26"/>
      <c r="L7" s="26"/>
      <c r="M7" s="26"/>
      <c r="N7" s="27"/>
    </row>
    <row r="8" spans="1:14" ht="33.75" x14ac:dyDescent="0.5">
      <c r="A8" s="25" t="s">
        <v>32</v>
      </c>
      <c r="B8" s="338" t="s">
        <v>63</v>
      </c>
      <c r="C8" s="274"/>
      <c r="D8" s="339"/>
      <c r="E8" s="340"/>
      <c r="F8" s="26"/>
      <c r="G8" s="26"/>
      <c r="H8" s="26"/>
      <c r="I8" s="26"/>
      <c r="J8" s="26"/>
      <c r="K8" s="26"/>
      <c r="L8" s="26"/>
      <c r="M8" s="26"/>
      <c r="N8" s="27"/>
    </row>
    <row r="9" spans="1:14" ht="14.25" customHeight="1" x14ac:dyDescent="0.45">
      <c r="A9" s="25"/>
      <c r="B9" s="5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1:14" ht="28.5" x14ac:dyDescent="0.45">
      <c r="A10" s="25" t="s">
        <v>62</v>
      </c>
      <c r="B10" s="5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31.9" customHeight="1" x14ac:dyDescent="0.45">
      <c r="A11" s="273" t="s">
        <v>59</v>
      </c>
      <c r="B11" s="274"/>
      <c r="C11" s="274"/>
      <c r="D11" s="274"/>
      <c r="E11" s="274"/>
      <c r="F11" s="274"/>
      <c r="G11" s="274"/>
      <c r="H11" s="274"/>
      <c r="I11" s="274"/>
      <c r="J11" s="335"/>
      <c r="K11" s="26"/>
      <c r="L11" s="26"/>
      <c r="M11" s="26"/>
      <c r="N11" s="27"/>
    </row>
    <row r="12" spans="1:14" ht="28.5" x14ac:dyDescent="0.45">
      <c r="A12" s="336" t="s">
        <v>60</v>
      </c>
      <c r="B12" s="33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</row>
    <row r="13" spans="1:14" ht="28.5" x14ac:dyDescent="0.45">
      <c r="A13" s="104" t="s">
        <v>66</v>
      </c>
      <c r="B13" s="343"/>
      <c r="C13" s="343"/>
      <c r="D13" s="102"/>
      <c r="E13" s="103" t="s">
        <v>69</v>
      </c>
      <c r="F13" s="343"/>
      <c r="G13" s="343"/>
      <c r="H13" s="26"/>
      <c r="I13" s="26"/>
      <c r="J13" s="26"/>
      <c r="K13" s="26"/>
      <c r="L13" s="26"/>
      <c r="M13" s="26"/>
      <c r="N13" s="27"/>
    </row>
    <row r="14" spans="1:14" ht="28.5" x14ac:dyDescent="0.45">
      <c r="A14" s="104" t="s">
        <v>67</v>
      </c>
      <c r="B14" s="343"/>
      <c r="C14" s="343"/>
      <c r="D14" s="102"/>
      <c r="E14" s="103" t="s">
        <v>69</v>
      </c>
      <c r="F14" s="343"/>
      <c r="G14" s="343"/>
      <c r="H14" s="26"/>
      <c r="I14" s="26"/>
      <c r="J14" s="26"/>
      <c r="K14" s="26"/>
      <c r="M14" s="26"/>
      <c r="N14" s="27"/>
    </row>
    <row r="15" spans="1:14" ht="28.5" x14ac:dyDescent="0.45">
      <c r="A15" s="104" t="s">
        <v>68</v>
      </c>
      <c r="B15" s="343"/>
      <c r="C15" s="343"/>
      <c r="D15" s="88"/>
      <c r="E15" s="26" t="s">
        <v>69</v>
      </c>
      <c r="F15" s="344"/>
      <c r="G15" s="340"/>
      <c r="H15" s="26"/>
      <c r="I15" s="26"/>
      <c r="J15" s="26"/>
      <c r="K15" s="26"/>
      <c r="L15" s="26"/>
      <c r="M15" s="26"/>
      <c r="N15" s="27"/>
    </row>
    <row r="16" spans="1:14" s="107" customFormat="1" ht="36.6" customHeight="1" x14ac:dyDescent="0.25"/>
    <row r="17" ht="18.600000000000001" customHeight="1" x14ac:dyDescent="0.25"/>
    <row r="18" ht="18.600000000000001" customHeight="1" x14ac:dyDescent="0.25"/>
    <row r="19" ht="18.600000000000001" customHeight="1" x14ac:dyDescent="0.25"/>
    <row r="20" ht="18.600000000000001" customHeight="1" x14ac:dyDescent="0.25"/>
    <row r="21" ht="18.600000000000001" customHeight="1" x14ac:dyDescent="0.25"/>
    <row r="22" ht="18.600000000000001" customHeight="1" x14ac:dyDescent="0.25"/>
    <row r="23" ht="18.600000000000001" customHeight="1" x14ac:dyDescent="0.25"/>
    <row r="24" ht="18.600000000000001" customHeight="1" x14ac:dyDescent="0.25"/>
    <row r="25" ht="18.600000000000001" customHeight="1" x14ac:dyDescent="0.25"/>
    <row r="26" ht="18.600000000000001" customHeight="1" x14ac:dyDescent="0.25"/>
    <row r="27" ht="18.600000000000001" customHeight="1" x14ac:dyDescent="0.25"/>
    <row r="28" ht="18.600000000000001" customHeight="1" x14ac:dyDescent="0.25"/>
    <row r="29" ht="18.600000000000001" customHeight="1" x14ac:dyDescent="0.25"/>
    <row r="30" ht="18.600000000000001" customHeight="1" x14ac:dyDescent="0.25"/>
    <row r="31" ht="18.600000000000001" customHeight="1" x14ac:dyDescent="0.25"/>
    <row r="32" ht="18.600000000000001" customHeight="1" x14ac:dyDescent="0.25"/>
    <row r="33" ht="18.600000000000001" customHeight="1" x14ac:dyDescent="0.25"/>
    <row r="34" ht="18.600000000000001" customHeight="1" x14ac:dyDescent="0.25"/>
    <row r="35" ht="18.600000000000001" customHeight="1" x14ac:dyDescent="0.25"/>
  </sheetData>
  <sortState xmlns:xlrd2="http://schemas.microsoft.com/office/spreadsheetml/2017/richdata2" ref="A23:S34">
    <sortCondition ref="A23:A34"/>
    <sortCondition ref="B23:B34"/>
  </sortState>
  <mergeCells count="12">
    <mergeCell ref="F14:G14"/>
    <mergeCell ref="F15:G15"/>
    <mergeCell ref="B13:C13"/>
    <mergeCell ref="B14:C14"/>
    <mergeCell ref="B15:C15"/>
    <mergeCell ref="F13:G13"/>
    <mergeCell ref="B6:J6"/>
    <mergeCell ref="B5:J5"/>
    <mergeCell ref="A11:J11"/>
    <mergeCell ref="A12:B12"/>
    <mergeCell ref="B8:E8"/>
    <mergeCell ref="E7:J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topLeftCell="A34" zoomScale="95" zoomScaleNormal="95" workbookViewId="0">
      <selection activeCell="A39" sqref="A39:I39"/>
    </sheetView>
  </sheetViews>
  <sheetFormatPr baseColWidth="10" defaultRowHeight="15" x14ac:dyDescent="0.25"/>
  <cols>
    <col min="1" max="1" width="21.28515625" customWidth="1"/>
    <col min="2" max="2" width="21.85546875" customWidth="1"/>
    <col min="3" max="3" width="16.7109375" customWidth="1"/>
    <col min="4" max="5" width="12.7109375" customWidth="1"/>
    <col min="6" max="6" width="16.7109375" customWidth="1"/>
    <col min="7" max="8" width="12.7109375" customWidth="1"/>
    <col min="9" max="9" width="25" customWidth="1"/>
  </cols>
  <sheetData>
    <row r="1" spans="1:9" ht="31.5" x14ac:dyDescent="0.5">
      <c r="A1" s="53" t="s">
        <v>88</v>
      </c>
      <c r="B1" s="53"/>
      <c r="C1" s="53"/>
      <c r="D1" s="53"/>
      <c r="E1" s="53"/>
      <c r="F1" s="53"/>
      <c r="G1" s="53"/>
      <c r="H1" s="53"/>
      <c r="I1" s="53"/>
    </row>
    <row r="2" spans="1:9" x14ac:dyDescent="0.25">
      <c r="A2" s="1"/>
      <c r="B2" s="105"/>
      <c r="C2" s="1"/>
      <c r="D2" s="1"/>
      <c r="E2" s="1"/>
      <c r="F2" s="1"/>
      <c r="G2" s="1"/>
      <c r="H2" s="1"/>
      <c r="I2" s="1"/>
    </row>
    <row r="3" spans="1:9" ht="28.5" x14ac:dyDescent="0.45">
      <c r="A3" s="56" t="s">
        <v>61</v>
      </c>
      <c r="B3" s="337" t="s">
        <v>98</v>
      </c>
      <c r="C3" s="337"/>
      <c r="D3" s="337"/>
      <c r="E3" s="337"/>
      <c r="F3" s="337"/>
      <c r="G3" s="337"/>
      <c r="H3" s="56"/>
      <c r="I3" s="56"/>
    </row>
    <row r="4" spans="1:9" ht="28.5" x14ac:dyDescent="0.45">
      <c r="A4" s="26" t="s">
        <v>13</v>
      </c>
      <c r="B4" s="337" t="s">
        <v>96</v>
      </c>
      <c r="C4" s="337"/>
      <c r="D4" s="337"/>
      <c r="E4" s="337"/>
      <c r="F4" s="337"/>
      <c r="G4" s="337"/>
      <c r="H4" s="337"/>
      <c r="I4" s="337"/>
    </row>
    <row r="5" spans="1:9" ht="28.5" x14ac:dyDescent="0.45">
      <c r="A5" s="26" t="s">
        <v>65</v>
      </c>
      <c r="B5" s="337" t="s">
        <v>97</v>
      </c>
      <c r="C5" s="337"/>
      <c r="D5" s="56" t="s">
        <v>64</v>
      </c>
      <c r="E5" s="337" t="s">
        <v>99</v>
      </c>
      <c r="F5" s="337"/>
      <c r="G5" s="337"/>
      <c r="H5" s="337"/>
      <c r="I5" s="337"/>
    </row>
    <row r="6" spans="1:9" ht="33.75" x14ac:dyDescent="0.5">
      <c r="A6" s="26" t="s">
        <v>32</v>
      </c>
      <c r="B6" s="361" t="s">
        <v>63</v>
      </c>
      <c r="C6" s="361"/>
      <c r="D6" s="361"/>
      <c r="E6" s="56"/>
      <c r="F6" s="26"/>
      <c r="G6" s="26"/>
      <c r="H6" s="26"/>
      <c r="I6" s="26"/>
    </row>
    <row r="7" spans="1:9" ht="44.45" customHeight="1" x14ac:dyDescent="0.45">
      <c r="A7" s="138" t="s">
        <v>62</v>
      </c>
      <c r="B7" s="56"/>
      <c r="C7" s="380" t="s">
        <v>59</v>
      </c>
      <c r="D7" s="380"/>
      <c r="E7" s="380"/>
      <c r="F7" s="380"/>
      <c r="G7" s="380"/>
      <c r="H7" s="380"/>
      <c r="I7" s="380"/>
    </row>
    <row r="8" spans="1:9" ht="28.5" x14ac:dyDescent="0.45">
      <c r="A8" s="56" t="s">
        <v>60</v>
      </c>
      <c r="B8" s="56"/>
      <c r="C8" s="56"/>
      <c r="D8" s="56"/>
      <c r="E8" s="56"/>
      <c r="F8" s="56"/>
      <c r="G8" s="56"/>
      <c r="H8" s="56"/>
      <c r="I8" s="26"/>
    </row>
    <row r="9" spans="1:9" ht="28.5" x14ac:dyDescent="0.25">
      <c r="A9" s="355" t="s">
        <v>100</v>
      </c>
      <c r="B9" s="355"/>
      <c r="C9" s="355"/>
      <c r="D9" s="355"/>
      <c r="E9" s="355"/>
      <c r="F9" s="358" t="s">
        <v>103</v>
      </c>
      <c r="G9" s="358"/>
      <c r="H9" s="358"/>
      <c r="I9" s="358"/>
    </row>
    <row r="10" spans="1:9" ht="28.5" x14ac:dyDescent="0.25">
      <c r="A10" s="355" t="s">
        <v>101</v>
      </c>
      <c r="B10" s="355"/>
      <c r="C10" s="355"/>
      <c r="D10" s="355"/>
      <c r="E10" s="355"/>
      <c r="F10" s="358" t="s">
        <v>103</v>
      </c>
      <c r="G10" s="358"/>
      <c r="H10" s="358"/>
      <c r="I10" s="358"/>
    </row>
    <row r="11" spans="1:9" ht="29.25" thickBot="1" x14ac:dyDescent="0.3">
      <c r="A11" s="356" t="s">
        <v>102</v>
      </c>
      <c r="B11" s="357"/>
      <c r="C11" s="357"/>
      <c r="D11" s="357"/>
      <c r="E11" s="357"/>
      <c r="F11" s="358" t="s">
        <v>103</v>
      </c>
      <c r="G11" s="358"/>
      <c r="H11" s="358"/>
      <c r="I11" s="358"/>
    </row>
    <row r="12" spans="1:9" s="108" customFormat="1" ht="32.450000000000003" customHeight="1" thickBot="1" x14ac:dyDescent="0.3">
      <c r="A12" s="359" t="s">
        <v>104</v>
      </c>
      <c r="B12" s="360"/>
      <c r="C12" s="360"/>
      <c r="D12" s="360"/>
      <c r="E12" s="360"/>
      <c r="F12" s="360"/>
      <c r="G12" s="360"/>
      <c r="H12" s="360"/>
      <c r="I12" s="161">
        <v>20</v>
      </c>
    </row>
    <row r="13" spans="1:9" s="108" customFormat="1" ht="32.450000000000003" customHeight="1" thickBot="1" x14ac:dyDescent="0.3">
      <c r="A13" s="382" t="s">
        <v>84</v>
      </c>
      <c r="B13" s="383"/>
      <c r="C13" s="383"/>
      <c r="D13" s="383"/>
      <c r="E13" s="383"/>
      <c r="F13" s="383"/>
      <c r="G13" s="383"/>
      <c r="H13" s="383"/>
      <c r="I13" s="384"/>
    </row>
    <row r="14" spans="1:9" ht="24.6" customHeight="1" thickBot="1" x14ac:dyDescent="0.3">
      <c r="A14" s="370" t="s">
        <v>55</v>
      </c>
      <c r="B14" s="372" t="s">
        <v>56</v>
      </c>
      <c r="C14" s="373" t="s">
        <v>78</v>
      </c>
      <c r="D14" s="374"/>
      <c r="E14" s="374"/>
      <c r="F14" s="375" t="s">
        <v>79</v>
      </c>
      <c r="G14" s="376"/>
      <c r="H14" s="376"/>
      <c r="I14" s="367" t="s">
        <v>95</v>
      </c>
    </row>
    <row r="15" spans="1:9" ht="18" customHeight="1" thickBot="1" x14ac:dyDescent="0.3">
      <c r="A15" s="370"/>
      <c r="B15" s="370"/>
      <c r="C15" s="378">
        <v>135</v>
      </c>
      <c r="D15" s="122" t="s">
        <v>76</v>
      </c>
      <c r="E15" s="123" t="s">
        <v>77</v>
      </c>
      <c r="F15" s="378">
        <v>75</v>
      </c>
      <c r="G15" s="122" t="s">
        <v>76</v>
      </c>
      <c r="H15" s="158" t="s">
        <v>77</v>
      </c>
      <c r="I15" s="368"/>
    </row>
    <row r="16" spans="1:9" s="108" customFormat="1" ht="18" customHeight="1" thickBot="1" x14ac:dyDescent="0.3">
      <c r="A16" s="371"/>
      <c r="B16" s="371"/>
      <c r="C16" s="379"/>
      <c r="D16" s="174">
        <v>121.5</v>
      </c>
      <c r="E16" s="177">
        <v>108</v>
      </c>
      <c r="F16" s="379"/>
      <c r="G16" s="174">
        <v>67.5</v>
      </c>
      <c r="H16" s="177">
        <v>60</v>
      </c>
      <c r="I16" s="369"/>
    </row>
    <row r="17" spans="1:9" ht="19.899999999999999" customHeight="1" x14ac:dyDescent="0.25">
      <c r="A17" s="139" t="s">
        <v>89</v>
      </c>
      <c r="B17" s="140"/>
      <c r="C17" s="118"/>
      <c r="D17" s="115"/>
      <c r="E17" s="118"/>
      <c r="F17" s="115"/>
      <c r="G17" s="115"/>
      <c r="H17" s="118"/>
      <c r="I17" s="159"/>
    </row>
    <row r="18" spans="1:9" ht="19.899999999999999" customHeight="1" x14ac:dyDescent="0.25">
      <c r="A18" s="141" t="s">
        <v>70</v>
      </c>
      <c r="B18" s="142"/>
      <c r="C18" s="119"/>
      <c r="D18" s="116"/>
      <c r="E18" s="119"/>
      <c r="F18" s="116"/>
      <c r="G18" s="116"/>
      <c r="H18" s="119"/>
      <c r="I18" s="159"/>
    </row>
    <row r="19" spans="1:9" ht="19.899999999999999" customHeight="1" x14ac:dyDescent="0.25">
      <c r="A19" s="141" t="s">
        <v>71</v>
      </c>
      <c r="B19" s="142"/>
      <c r="C19" s="119"/>
      <c r="D19" s="116"/>
      <c r="E19" s="119"/>
      <c r="F19" s="116"/>
      <c r="G19" s="116"/>
      <c r="H19" s="119"/>
      <c r="I19" s="159"/>
    </row>
    <row r="20" spans="1:9" ht="19.899999999999999" customHeight="1" thickBot="1" x14ac:dyDescent="0.3">
      <c r="A20" s="143" t="s">
        <v>72</v>
      </c>
      <c r="B20" s="144"/>
      <c r="C20" s="120"/>
      <c r="D20" s="117"/>
      <c r="E20" s="120"/>
      <c r="F20" s="117"/>
      <c r="G20" s="117"/>
      <c r="H20" s="120"/>
      <c r="I20" s="160"/>
    </row>
    <row r="21" spans="1:9" s="108" customFormat="1" ht="32.450000000000003" customHeight="1" thickBot="1" x14ac:dyDescent="0.3">
      <c r="A21" s="363" t="s">
        <v>90</v>
      </c>
      <c r="B21" s="364"/>
      <c r="C21" s="364"/>
      <c r="D21" s="364"/>
      <c r="E21" s="364"/>
      <c r="F21" s="364"/>
      <c r="G21" s="364"/>
      <c r="H21" s="364"/>
      <c r="I21" s="385"/>
    </row>
    <row r="22" spans="1:9" ht="24.6" customHeight="1" thickBot="1" x14ac:dyDescent="0.3">
      <c r="A22" s="370" t="s">
        <v>55</v>
      </c>
      <c r="B22" s="372" t="s">
        <v>56</v>
      </c>
      <c r="C22" s="373" t="s">
        <v>82</v>
      </c>
      <c r="D22" s="374"/>
      <c r="E22" s="374"/>
      <c r="F22" s="375" t="s">
        <v>83</v>
      </c>
      <c r="G22" s="376"/>
      <c r="H22" s="377"/>
      <c r="I22" s="367" t="s">
        <v>92</v>
      </c>
    </row>
    <row r="23" spans="1:9" ht="18" customHeight="1" thickBot="1" x14ac:dyDescent="0.3">
      <c r="A23" s="370"/>
      <c r="B23" s="370"/>
      <c r="C23" s="378">
        <v>525</v>
      </c>
      <c r="D23" s="122" t="s">
        <v>76</v>
      </c>
      <c r="E23" s="123" t="s">
        <v>77</v>
      </c>
      <c r="F23" s="378">
        <v>795</v>
      </c>
      <c r="G23" s="122" t="s">
        <v>76</v>
      </c>
      <c r="H23" s="124" t="s">
        <v>77</v>
      </c>
      <c r="I23" s="368"/>
    </row>
    <row r="24" spans="1:9" s="108" customFormat="1" ht="18" customHeight="1" thickBot="1" x14ac:dyDescent="0.3">
      <c r="A24" s="371"/>
      <c r="B24" s="371"/>
      <c r="C24" s="379"/>
      <c r="D24" s="174">
        <v>472.5</v>
      </c>
      <c r="E24" s="175">
        <v>367.5</v>
      </c>
      <c r="F24" s="379"/>
      <c r="G24" s="174">
        <v>715.5</v>
      </c>
      <c r="H24" s="177">
        <v>626</v>
      </c>
      <c r="I24" s="369"/>
    </row>
    <row r="25" spans="1:9" ht="30.6" customHeight="1" x14ac:dyDescent="0.25">
      <c r="A25" s="145"/>
      <c r="B25" s="146"/>
      <c r="C25" s="147"/>
      <c r="D25" s="148"/>
      <c r="E25" s="149"/>
      <c r="F25" s="150"/>
      <c r="G25" s="148"/>
      <c r="H25" s="149"/>
      <c r="I25" s="162"/>
    </row>
    <row r="26" spans="1:9" ht="30.6" customHeight="1" thickBot="1" x14ac:dyDescent="0.3">
      <c r="A26" s="111"/>
      <c r="B26" s="110"/>
      <c r="C26" s="113"/>
      <c r="D26" s="112"/>
      <c r="E26" s="9"/>
      <c r="F26" s="121"/>
      <c r="G26" s="112"/>
      <c r="H26" s="9"/>
      <c r="I26" s="160"/>
    </row>
    <row r="27" spans="1:9" ht="32.450000000000003" customHeight="1" thickBot="1" x14ac:dyDescent="0.3">
      <c r="A27" s="363" t="s">
        <v>91</v>
      </c>
      <c r="B27" s="364"/>
      <c r="C27" s="364"/>
      <c r="D27" s="364"/>
      <c r="E27" s="364"/>
      <c r="F27" s="364"/>
      <c r="G27" s="364"/>
      <c r="H27" s="364"/>
      <c r="I27" s="366"/>
    </row>
    <row r="28" spans="1:9" ht="24.6" customHeight="1" thickBot="1" x14ac:dyDescent="0.3">
      <c r="A28" s="370" t="s">
        <v>55</v>
      </c>
      <c r="B28" s="372" t="s">
        <v>56</v>
      </c>
      <c r="C28" s="373" t="s">
        <v>82</v>
      </c>
      <c r="D28" s="374"/>
      <c r="E28" s="374"/>
      <c r="F28" s="375" t="s">
        <v>83</v>
      </c>
      <c r="G28" s="376"/>
      <c r="H28" s="377"/>
      <c r="I28" s="367" t="s">
        <v>93</v>
      </c>
    </row>
    <row r="29" spans="1:9" ht="18" customHeight="1" thickBot="1" x14ac:dyDescent="0.3">
      <c r="A29" s="370"/>
      <c r="B29" s="370"/>
      <c r="C29" s="378">
        <v>600</v>
      </c>
      <c r="D29" s="122" t="s">
        <v>76</v>
      </c>
      <c r="E29" s="123" t="s">
        <v>77</v>
      </c>
      <c r="F29" s="378">
        <v>900</v>
      </c>
      <c r="G29" s="122" t="s">
        <v>76</v>
      </c>
      <c r="H29" s="124" t="s">
        <v>77</v>
      </c>
      <c r="I29" s="368"/>
    </row>
    <row r="30" spans="1:9" s="108" customFormat="1" ht="18" customHeight="1" thickBot="1" x14ac:dyDescent="0.3">
      <c r="A30" s="371"/>
      <c r="B30" s="371"/>
      <c r="C30" s="379"/>
      <c r="D30" s="176">
        <v>540</v>
      </c>
      <c r="E30" s="177">
        <v>480</v>
      </c>
      <c r="F30" s="379"/>
      <c r="G30" s="178">
        <v>810</v>
      </c>
      <c r="H30" s="179">
        <v>720</v>
      </c>
      <c r="I30" s="369"/>
    </row>
    <row r="31" spans="1:9" ht="30.6" customHeight="1" x14ac:dyDescent="0.25">
      <c r="A31" s="145"/>
      <c r="B31" s="146"/>
      <c r="C31" s="147"/>
      <c r="D31" s="148"/>
      <c r="E31" s="149"/>
      <c r="F31" s="152"/>
      <c r="G31" s="153"/>
      <c r="H31" s="148"/>
      <c r="I31" s="162"/>
    </row>
    <row r="32" spans="1:9" ht="30.6" customHeight="1" thickBot="1" x14ac:dyDescent="0.3">
      <c r="A32" s="111"/>
      <c r="B32" s="110"/>
      <c r="C32" s="113"/>
      <c r="D32" s="112"/>
      <c r="E32" s="9"/>
      <c r="F32" s="151"/>
      <c r="G32" s="8"/>
      <c r="H32" s="112"/>
      <c r="I32" s="160"/>
    </row>
    <row r="33" spans="1:9" ht="32.450000000000003" customHeight="1" thickBot="1" x14ac:dyDescent="0.3">
      <c r="A33" s="363" t="s">
        <v>107</v>
      </c>
      <c r="B33" s="364"/>
      <c r="C33" s="364"/>
      <c r="D33" s="364"/>
      <c r="E33" s="364"/>
      <c r="F33" s="365"/>
      <c r="G33" s="365"/>
      <c r="H33" s="365"/>
      <c r="I33" s="366"/>
    </row>
    <row r="34" spans="1:9" ht="52.15" customHeight="1" thickBot="1" x14ac:dyDescent="0.3">
      <c r="A34" s="114" t="s">
        <v>81</v>
      </c>
      <c r="B34" s="114" t="s">
        <v>56</v>
      </c>
      <c r="C34" s="127" t="s">
        <v>57</v>
      </c>
      <c r="D34" s="127" t="s">
        <v>27</v>
      </c>
      <c r="E34" s="126" t="s">
        <v>76</v>
      </c>
      <c r="F34" s="128">
        <v>-0.2</v>
      </c>
      <c r="G34" s="349"/>
      <c r="H34" s="350"/>
      <c r="I34" s="164" t="s">
        <v>94</v>
      </c>
    </row>
    <row r="35" spans="1:9" s="125" customFormat="1" ht="19.899999999999999" customHeight="1" x14ac:dyDescent="0.25">
      <c r="A35" s="132" t="s">
        <v>73</v>
      </c>
      <c r="B35" s="129" t="s">
        <v>80</v>
      </c>
      <c r="C35" s="135" t="s">
        <v>2</v>
      </c>
      <c r="D35" s="168">
        <v>160</v>
      </c>
      <c r="E35" s="169">
        <f>160-16</f>
        <v>144</v>
      </c>
      <c r="F35" s="168">
        <f>D35-32</f>
        <v>128</v>
      </c>
      <c r="G35" s="351"/>
      <c r="H35" s="352"/>
      <c r="I35" s="162"/>
    </row>
    <row r="36" spans="1:9" s="125" customFormat="1" ht="19.899999999999999" customHeight="1" x14ac:dyDescent="0.25">
      <c r="A36" s="133" t="s">
        <v>74</v>
      </c>
      <c r="B36" s="130" t="s">
        <v>80</v>
      </c>
      <c r="C36" s="136" t="s">
        <v>36</v>
      </c>
      <c r="D36" s="170">
        <v>160</v>
      </c>
      <c r="E36" s="171">
        <v>144</v>
      </c>
      <c r="F36" s="170">
        <f>D36-32</f>
        <v>128</v>
      </c>
      <c r="G36" s="351"/>
      <c r="H36" s="352"/>
      <c r="I36" s="159"/>
    </row>
    <row r="37" spans="1:9" s="125" customFormat="1" ht="19.899999999999999" customHeight="1" thickBot="1" x14ac:dyDescent="0.3">
      <c r="A37" s="134" t="s">
        <v>75</v>
      </c>
      <c r="B37" s="131" t="s">
        <v>52</v>
      </c>
      <c r="C37" s="137" t="s">
        <v>2</v>
      </c>
      <c r="D37" s="172">
        <v>210</v>
      </c>
      <c r="E37" s="173">
        <f>210-21</f>
        <v>189</v>
      </c>
      <c r="F37" s="172">
        <f>D37-42</f>
        <v>168</v>
      </c>
      <c r="G37" s="353"/>
      <c r="H37" s="354"/>
      <c r="I37" s="165"/>
    </row>
    <row r="38" spans="1:9" s="125" customFormat="1" ht="41.45" customHeight="1" thickTop="1" thickBot="1" x14ac:dyDescent="0.3">
      <c r="A38" s="346" t="s">
        <v>108</v>
      </c>
      <c r="B38" s="346"/>
      <c r="C38" s="346"/>
      <c r="D38" s="156"/>
      <c r="E38" s="156"/>
      <c r="F38" s="347" t="s">
        <v>106</v>
      </c>
      <c r="G38" s="348"/>
      <c r="H38" s="348"/>
      <c r="I38" s="166"/>
    </row>
    <row r="39" spans="1:9" ht="29.25" thickTop="1" x14ac:dyDescent="0.25">
      <c r="A39" s="345" t="s">
        <v>109</v>
      </c>
      <c r="B39" s="345"/>
      <c r="C39" s="345"/>
      <c r="D39" s="345"/>
      <c r="E39" s="345"/>
      <c r="F39" s="345"/>
      <c r="G39" s="345"/>
      <c r="H39" s="345"/>
      <c r="I39" s="345"/>
    </row>
    <row r="40" spans="1:9" ht="23.25" x14ac:dyDescent="0.35">
      <c r="A40" s="51" t="s">
        <v>3</v>
      </c>
      <c r="B40" s="163"/>
      <c r="C40" s="81" t="s">
        <v>87</v>
      </c>
      <c r="D40" s="81"/>
      <c r="E40" s="81" t="s">
        <v>5</v>
      </c>
      <c r="F40" s="81" t="s">
        <v>86</v>
      </c>
      <c r="G40" s="81"/>
      <c r="H40" s="28"/>
      <c r="I40" s="157"/>
    </row>
    <row r="41" spans="1:9" ht="23.25" x14ac:dyDescent="0.35">
      <c r="A41" s="51" t="s">
        <v>7</v>
      </c>
      <c r="B41" s="163"/>
      <c r="C41" s="81" t="s">
        <v>87</v>
      </c>
      <c r="D41" s="81"/>
      <c r="E41" s="381" t="s">
        <v>85</v>
      </c>
      <c r="F41" s="381"/>
      <c r="G41" s="81" t="s">
        <v>6</v>
      </c>
      <c r="H41" s="81" t="s">
        <v>9</v>
      </c>
      <c r="I41" s="157"/>
    </row>
    <row r="42" spans="1:9" ht="23.25" x14ac:dyDescent="0.35">
      <c r="A42" s="51" t="s">
        <v>29</v>
      </c>
      <c r="B42" s="163"/>
      <c r="C42" s="381" t="s">
        <v>105</v>
      </c>
      <c r="D42" s="381"/>
      <c r="E42" s="381"/>
      <c r="F42" s="381"/>
      <c r="G42" s="381"/>
      <c r="H42" s="381"/>
      <c r="I42" s="157"/>
    </row>
    <row r="43" spans="1:9" s="108" customFormat="1" ht="22.9" customHeight="1" x14ac:dyDescent="0.25">
      <c r="A43" s="167" t="s">
        <v>37</v>
      </c>
      <c r="B43" s="154"/>
      <c r="C43" s="154"/>
      <c r="D43" s="154"/>
      <c r="E43" s="154"/>
      <c r="F43" s="154"/>
      <c r="G43" s="154"/>
      <c r="H43" s="154"/>
      <c r="I43" s="155"/>
    </row>
    <row r="44" spans="1:9" ht="23.45" customHeight="1" x14ac:dyDescent="0.25">
      <c r="A44" s="318" t="s">
        <v>50</v>
      </c>
      <c r="B44" s="318"/>
      <c r="C44" s="318"/>
      <c r="D44" s="318"/>
      <c r="E44" s="318"/>
      <c r="F44" s="318"/>
      <c r="G44" s="318"/>
      <c r="H44" s="318"/>
      <c r="I44" s="318"/>
    </row>
    <row r="45" spans="1:9" ht="23.45" customHeight="1" x14ac:dyDescent="0.25">
      <c r="A45" s="318"/>
      <c r="B45" s="318"/>
      <c r="C45" s="318"/>
      <c r="D45" s="318"/>
      <c r="E45" s="318"/>
      <c r="F45" s="318"/>
      <c r="G45" s="318"/>
      <c r="H45" s="318"/>
      <c r="I45" s="318"/>
    </row>
    <row r="46" spans="1:9" ht="23.45" customHeight="1" x14ac:dyDescent="0.25">
      <c r="A46" s="320" t="s">
        <v>39</v>
      </c>
      <c r="B46" s="320"/>
      <c r="C46" s="320"/>
      <c r="D46" s="320"/>
      <c r="E46" s="320"/>
      <c r="F46" s="320"/>
      <c r="G46" s="320"/>
      <c r="H46" s="320"/>
      <c r="I46" s="320"/>
    </row>
    <row r="47" spans="1:9" ht="23.45" customHeight="1" x14ac:dyDescent="0.25">
      <c r="A47" s="320"/>
      <c r="B47" s="320"/>
      <c r="C47" s="320"/>
      <c r="D47" s="320"/>
      <c r="E47" s="320"/>
      <c r="F47" s="320"/>
      <c r="G47" s="320"/>
      <c r="H47" s="320"/>
      <c r="I47" s="320"/>
    </row>
    <row r="48" spans="1:9" ht="39" customHeight="1" x14ac:dyDescent="0.25">
      <c r="A48" s="362" t="s">
        <v>11</v>
      </c>
      <c r="B48" s="362"/>
      <c r="C48" s="362"/>
      <c r="D48" s="362"/>
      <c r="E48" s="362" t="s">
        <v>12</v>
      </c>
      <c r="F48" s="362"/>
      <c r="G48" s="362"/>
      <c r="H48" s="362"/>
      <c r="I48" s="362"/>
    </row>
    <row r="49" spans="1:9" ht="14.45" customHeight="1" x14ac:dyDescent="0.25">
      <c r="A49" s="362"/>
      <c r="B49" s="362"/>
      <c r="C49" s="362"/>
      <c r="D49" s="362"/>
      <c r="E49" s="362"/>
      <c r="F49" s="362"/>
      <c r="G49" s="362"/>
      <c r="H49" s="362"/>
      <c r="I49" s="362"/>
    </row>
    <row r="50" spans="1:9" ht="23.45" customHeight="1" x14ac:dyDescent="0.25">
      <c r="A50" s="109"/>
      <c r="B50" s="109"/>
      <c r="C50" s="109"/>
      <c r="D50" s="109"/>
      <c r="E50" s="109"/>
      <c r="F50" s="109"/>
      <c r="G50" s="109"/>
      <c r="H50" s="109"/>
      <c r="I50" s="109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mergeCells count="48">
    <mergeCell ref="C7:I7"/>
    <mergeCell ref="E41:F41"/>
    <mergeCell ref="C42:H42"/>
    <mergeCell ref="A44:I45"/>
    <mergeCell ref="A46:I47"/>
    <mergeCell ref="C23:C24"/>
    <mergeCell ref="A13:I13"/>
    <mergeCell ref="A21:I21"/>
    <mergeCell ref="C14:E14"/>
    <mergeCell ref="F14:H14"/>
    <mergeCell ref="I14:I16"/>
    <mergeCell ref="C15:C16"/>
    <mergeCell ref="F15:F16"/>
    <mergeCell ref="A14:A16"/>
    <mergeCell ref="A27:I27"/>
    <mergeCell ref="B14:B16"/>
    <mergeCell ref="A48:D49"/>
    <mergeCell ref="E48:I49"/>
    <mergeCell ref="A33:I33"/>
    <mergeCell ref="I22:I24"/>
    <mergeCell ref="A28:A30"/>
    <mergeCell ref="B28:B30"/>
    <mergeCell ref="C28:E28"/>
    <mergeCell ref="F28:H28"/>
    <mergeCell ref="I28:I30"/>
    <mergeCell ref="C29:C30"/>
    <mergeCell ref="F29:F30"/>
    <mergeCell ref="C22:E22"/>
    <mergeCell ref="F22:H22"/>
    <mergeCell ref="A22:A24"/>
    <mergeCell ref="B22:B24"/>
    <mergeCell ref="F23:F24"/>
    <mergeCell ref="B3:G3"/>
    <mergeCell ref="B5:C5"/>
    <mergeCell ref="E5:I5"/>
    <mergeCell ref="B6:D6"/>
    <mergeCell ref="B4:I4"/>
    <mergeCell ref="A39:I39"/>
    <mergeCell ref="A38:C38"/>
    <mergeCell ref="F38:H38"/>
    <mergeCell ref="G34:H37"/>
    <mergeCell ref="A9:E9"/>
    <mergeCell ref="A10:E10"/>
    <mergeCell ref="A11:E11"/>
    <mergeCell ref="F9:I9"/>
    <mergeCell ref="F10:I10"/>
    <mergeCell ref="F11:I11"/>
    <mergeCell ref="A12:H12"/>
  </mergeCells>
  <printOptions horizontalCentered="1" verticalCentered="1"/>
  <pageMargins left="0.19685039370078741" right="0.11811023622047245" top="0.15748031496062992" bottom="0.11811023622047245" header="0.11811023622047245" footer="0.11811023622047245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Feuil1</vt:lpstr>
      <vt:lpstr>Feuil1 (2)</vt:lpstr>
      <vt:lpstr>Feuil2</vt:lpstr>
      <vt:lpstr>PROJET</vt:lpstr>
      <vt:lpstr>Feuil1!Zone_d_impression</vt:lpstr>
      <vt:lpstr>'Feuil1 (2)'!Zone_d_impression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asupp</dc:creator>
  <cp:lastModifiedBy>Françoise</cp:lastModifiedBy>
  <cp:lastPrinted>2021-05-31T15:48:06Z</cp:lastPrinted>
  <dcterms:created xsi:type="dcterms:W3CDTF">2017-08-22T17:01:05Z</dcterms:created>
  <dcterms:modified xsi:type="dcterms:W3CDTF">2021-05-31T15:54:22Z</dcterms:modified>
</cp:coreProperties>
</file>